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окументы СВК\ПФХД\ПФХД на 2023г\"/>
    </mc:Choice>
  </mc:AlternateContent>
  <bookViews>
    <workbookView xWindow="0" yWindow="0" windowWidth="28800" windowHeight="11265" activeTab="3"/>
  </bookViews>
  <sheets>
    <sheet name="ПФХД" sheetId="1" r:id="rId1"/>
    <sheet name="Раздел 1" sheetId="2" r:id="rId2"/>
    <sheet name="Детализация по КФО" sheetId="3" r:id="rId3"/>
    <sheet name="Раздел 2" sheetId="4" r:id="rId4"/>
    <sheet name="Обоснования (111)" sheetId="5" r:id="rId5"/>
    <sheet name="Обоснования (100,300,850)" sheetId="6" r:id="rId6"/>
    <sheet name="Обоснования (119)" sheetId="7" r:id="rId7"/>
    <sheet name="Обоснования (242,244,247)" sheetId="8" r:id="rId8"/>
    <sheet name="Обоснования доходов" sheetId="9" r:id="rId9"/>
    <sheet name="Справочно" sheetId="10" r:id="rId10"/>
    <sheet name="Анализ ФОТ" sheetId="11" r:id="rId11"/>
    <sheet name="Лист согласования" sheetId="12" r:id="rId12"/>
  </sheets>
  <calcPr calcId="162913"/>
</workbook>
</file>

<file path=xl/calcChain.xml><?xml version="1.0" encoding="utf-8"?>
<calcChain xmlns="http://schemas.openxmlformats.org/spreadsheetml/2006/main">
  <c r="E50" i="11" l="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E3" i="11"/>
  <c r="L70" i="9"/>
  <c r="I70" i="9"/>
  <c r="F70" i="9"/>
  <c r="L32" i="9"/>
  <c r="I32" i="9"/>
  <c r="F32" i="9"/>
  <c r="G549" i="8"/>
  <c r="G534" i="8"/>
  <c r="G477" i="8"/>
  <c r="G466" i="8"/>
  <c r="G454" i="8"/>
  <c r="G300" i="8"/>
  <c r="G273" i="8"/>
  <c r="G260" i="8"/>
  <c r="G245" i="8"/>
  <c r="G226" i="8"/>
  <c r="G179" i="8"/>
  <c r="G153" i="8"/>
  <c r="G131" i="8"/>
  <c r="G108" i="8"/>
  <c r="G80" i="8"/>
  <c r="G61" i="8"/>
  <c r="G51" i="8"/>
  <c r="G38" i="8"/>
  <c r="G24" i="8"/>
  <c r="G11" i="8"/>
  <c r="G63" i="7"/>
  <c r="G60" i="7"/>
  <c r="G53" i="7"/>
  <c r="G66" i="7" s="1"/>
  <c r="G41" i="7"/>
  <c r="G38" i="7"/>
  <c r="G31" i="7"/>
  <c r="G44" i="7" s="1"/>
  <c r="G19" i="7"/>
  <c r="G16" i="7"/>
  <c r="G9" i="7"/>
  <c r="G22" i="7" s="1"/>
  <c r="H57" i="5"/>
  <c r="D57" i="5"/>
  <c r="H41" i="5"/>
  <c r="D41" i="5"/>
  <c r="I31" i="4"/>
  <c r="H31" i="4"/>
  <c r="G31" i="4"/>
  <c r="I27" i="4"/>
  <c r="H27" i="4"/>
  <c r="G27" i="4"/>
  <c r="I24" i="4"/>
  <c r="H24" i="4"/>
  <c r="G24" i="4"/>
  <c r="I21" i="4"/>
  <c r="H21" i="4"/>
  <c r="G21" i="4"/>
  <c r="I17" i="4"/>
  <c r="H17" i="4"/>
  <c r="G17" i="4"/>
  <c r="I14" i="4"/>
  <c r="H14" i="4"/>
  <c r="G14" i="4"/>
  <c r="I13" i="4"/>
  <c r="H13" i="4"/>
  <c r="G13" i="4"/>
  <c r="I7" i="4"/>
  <c r="H7" i="4"/>
  <c r="G7" i="4"/>
</calcChain>
</file>

<file path=xl/sharedStrings.xml><?xml version="1.0" encoding="utf-8"?>
<sst xmlns="http://schemas.openxmlformats.org/spreadsheetml/2006/main" count="5818" uniqueCount="1096">
  <si>
    <t>СОГЛАСОВАНО</t>
  </si>
  <si>
    <t>УТВЕРЖДАЮ</t>
  </si>
  <si>
    <t>Заместитель министра образования
Московской области</t>
  </si>
  <si>
    <t>Директор</t>
  </si>
  <si>
    <t>(наименование должности лица, утверждающего документ)</t>
  </si>
  <si>
    <t>Лазарев Андрей Александрович</t>
  </si>
  <si>
    <t>Лунина А.Ю.</t>
  </si>
  <si>
    <t>(подпись)</t>
  </si>
  <si>
    <t>(расшифровка подписи)</t>
  </si>
  <si>
    <t>"_____" _____________ ______ г.</t>
  </si>
  <si>
    <t>(дата утверждения)</t>
  </si>
  <si>
    <t>План финансово-хозяйственной деятельности</t>
  </si>
  <si>
    <t>ГБПОУ МО "Воскресенский колледж" на 2024 год и плановый период 2025-2026 годов</t>
  </si>
  <si>
    <t>"29" декабря 2023 г.</t>
  </si>
  <si>
    <t>Форма по КФД</t>
  </si>
  <si>
    <t>Наименование государственного учреждения:</t>
  </si>
  <si>
    <t>Государственное бюджетное профессиональное  образовательное учреждение Московской области "Воскресенский колледж"</t>
  </si>
  <si>
    <t>Дата</t>
  </si>
  <si>
    <t>29.12.2023</t>
  </si>
  <si>
    <t>Наименование органа, осуществляющего функции и полномочия учредителя:</t>
  </si>
  <si>
    <t>Министерство образования Московской области</t>
  </si>
  <si>
    <t>по ОКПО</t>
  </si>
  <si>
    <t>00284227</t>
  </si>
  <si>
    <t>Адрес фактического местонахождения государственного учреждения:</t>
  </si>
  <si>
    <t>140203, Московская область, г. Воскресенск, ул. Ленинская, д.1а</t>
  </si>
  <si>
    <t>ИНН/КПП</t>
  </si>
  <si>
    <t>5005061422/500501001</t>
  </si>
  <si>
    <t>Единица измерения: руб.</t>
  </si>
  <si>
    <t>по ОКЕИ</t>
  </si>
  <si>
    <t>383</t>
  </si>
  <si>
    <t>Подписано. Заверено ЭП.</t>
  </si>
  <si>
    <t>ФИО: Лазарев Андрей Александрович</t>
  </si>
  <si>
    <t>ФИО: Лунина Алла Юрьевна</t>
  </si>
  <si>
    <t>Должность: Заместитель министра образования Московской области</t>
  </si>
  <si>
    <t>Должность: Директор</t>
  </si>
  <si>
    <t>Действует c 17.05.2023 09:34:00 по: 09.08.2024 09:34:00</t>
  </si>
  <si>
    <t>Действует c 16.02.2023 17:09:00 по: 11.05.2024 17:09:00</t>
  </si>
  <si>
    <t>Серийный номер: DDDFABCBE09750D93362F1256FA1A9D87CB5B379</t>
  </si>
  <si>
    <t>Серийный номер: A48CA29C587070D358B87DC211AA990839A335C7</t>
  </si>
  <si>
    <t>Издатель: Казначейство России</t>
  </si>
  <si>
    <t>Время подписания: 29.12.2023 20:13:48</t>
  </si>
  <si>
    <t>Время подписания: 29.12.2023 19:49:59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</si>
  <si>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</si>
  <si>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</si>
  <si>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</si>
  <si>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</si>
  <si>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 (КОСГУ)</t>
  </si>
  <si>
    <t>Сумма</t>
  </si>
  <si>
    <t>на 2024 г. текущий финансовый год</t>
  </si>
  <si>
    <t>на 2025 г. первый год планового периода</t>
  </si>
  <si>
    <t>на 2026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</si>
  <si>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</si>
  <si>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</si>
  <si>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</si>
  <si>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</si>
  <si>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</si>
  <si>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</si>
  <si>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</si>
  <si>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</si>
  <si>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</si>
  <si>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</si>
  <si>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</si>
  <si>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</si>
  <si>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в том числе, аренда</t>
  </si>
  <si>
    <t>1110</t>
  </si>
  <si>
    <t>121</t>
  </si>
  <si>
    <t>иные доходы от собственности</t>
  </si>
  <si>
    <t>1120</t>
  </si>
  <si>
    <t>129</t>
  </si>
  <si>
    <t>доходы от оказания услуг, работ, компенсации затрат учреждений, всего</t>
  </si>
  <si>
    <t>1200</t>
  </si>
  <si>
    <t>130</t>
  </si>
  <si>
    <t>в том числе: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</si>
  <si>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</si>
  <si>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131</t>
  </si>
  <si>
    <t>доходы от возмещений Фондом пенсионного и социального страхования Российской Федерации расходов</t>
  </si>
  <si>
    <t>1220</t>
  </si>
  <si>
    <t>139</t>
  </si>
  <si>
    <t>доходы от штрафов, пеней, иных сумм принудительного изъятия, всего</t>
  </si>
  <si>
    <t>1300</t>
  </si>
  <si>
    <t>140</t>
  </si>
  <si>
    <t>в том числе, 
неустойки</t>
  </si>
  <si>
    <t>1310</t>
  </si>
  <si>
    <t>141</t>
  </si>
  <si>
    <t>безвозмездные денежные поступления, всего</t>
  </si>
  <si>
    <t>1400</t>
  </si>
  <si>
    <t>150</t>
  </si>
  <si>
    <t>в том числе:
целевые субсидии</t>
  </si>
  <si>
    <t>1410</t>
  </si>
  <si>
    <t>субсидии на осуществление капитальных вложений</t>
  </si>
  <si>
    <t>1420</t>
  </si>
  <si>
    <t>безвозмездные поступления</t>
  </si>
  <si>
    <t>1430</t>
  </si>
  <si>
    <t>пожертвования</t>
  </si>
  <si>
    <t>1440</t>
  </si>
  <si>
    <t>прочие доходы, всего</t>
  </si>
  <si>
    <t>1500</t>
  </si>
  <si>
    <t>180</t>
  </si>
  <si>
    <t>иные доходы</t>
  </si>
  <si>
    <t>1510</t>
  </si>
  <si>
    <t>доходы от операций с активами, всего</t>
  </si>
  <si>
    <t>1900</t>
  </si>
  <si>
    <t>прочие поступления, всего</t>
  </si>
  <si>
    <t>1980</t>
  </si>
  <si>
    <t>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</si>
  <si>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</si>
  <si>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</si>
  <si>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</si>
  <si>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</si>
  <si>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</si>
  <si>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</si>
  <si>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фонд оплаты труда учреждений</t>
  </si>
  <si>
    <t>2110</t>
  </si>
  <si>
    <t>111</t>
  </si>
  <si>
    <t>в том числе:
оплата труда</t>
  </si>
  <si>
    <t>2111</t>
  </si>
  <si>
    <t>211</t>
  </si>
  <si>
    <t>в том числе:
оплата труда Педагогических работников</t>
  </si>
  <si>
    <t>2111.1</t>
  </si>
  <si>
    <t>в том числе Педагогические работники ("Указные")</t>
  </si>
  <si>
    <t>2111.1.1</t>
  </si>
  <si>
    <t>оплата труда Прочих педагогических работников</t>
  </si>
  <si>
    <t>2111.1.2</t>
  </si>
  <si>
    <t>оплата труда Прочего персонала</t>
  </si>
  <si>
    <t>2111.2</t>
  </si>
  <si>
    <t>в том числе: Руководящие работники</t>
  </si>
  <si>
    <t>2111.2.1</t>
  </si>
  <si>
    <t>Административно-управленческий персонал</t>
  </si>
  <si>
    <t>2111.2.2</t>
  </si>
  <si>
    <t>в том числе: АУП "Указные"</t>
  </si>
  <si>
    <t>2111.2.2.1</t>
  </si>
  <si>
    <t>АУП прочие</t>
  </si>
  <si>
    <t>2111.2.2.2</t>
  </si>
  <si>
    <t>Учебно-вспомогательный персонал</t>
  </si>
  <si>
    <t>2111.2.3</t>
  </si>
  <si>
    <t>Младший обслуживающий персонал</t>
  </si>
  <si>
    <t>2111.2.4</t>
  </si>
  <si>
    <t>Работники культуры</t>
  </si>
  <si>
    <t>2111.2.5</t>
  </si>
  <si>
    <t>Социальные пособия и компенсация персоналу в денежной форме</t>
  </si>
  <si>
    <t>2112</t>
  </si>
  <si>
    <t>266</t>
  </si>
  <si>
    <t>прочие выплаты персоналу, в том числе компенсационного характера, всего</t>
  </si>
  <si>
    <t>2120</t>
  </si>
  <si>
    <t>112</t>
  </si>
  <si>
    <t>в том числе:
прочие несоциальные выплаты персоналу в денежной и натуральной формах, всего</t>
  </si>
  <si>
    <t>2121</t>
  </si>
  <si>
    <t>212</t>
  </si>
  <si>
    <t>транспортные услуги, всего</t>
  </si>
  <si>
    <t>2122</t>
  </si>
  <si>
    <t>222</t>
  </si>
  <si>
    <t>прочие работы, услуги, за исключением разработки проектной и сметной документации для ремонта объектов нефинансовых активов, всего</t>
  </si>
  <si>
    <t>2123</t>
  </si>
  <si>
    <t>226</t>
  </si>
  <si>
    <t>социальное обеспечение населения, в том числе доставка социальных выплат, всего</t>
  </si>
  <si>
    <t>2124</t>
  </si>
  <si>
    <t>социальные компенсации персоналу в натуральной форме</t>
  </si>
  <si>
    <t>2125</t>
  </si>
  <si>
    <t>267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</si>
  <si>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</si>
  <si>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</si>
  <si>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</si>
  <si>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2131</t>
  </si>
  <si>
    <t>2132</t>
  </si>
  <si>
    <t>2133</t>
  </si>
  <si>
    <t>2134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</si>
  <si>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</si>
  <si>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</si>
  <si>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</si>
  <si>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</si>
  <si>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</si>
  <si>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213</t>
  </si>
  <si>
    <t>иные выплаты работникам</t>
  </si>
  <si>
    <t>2142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</si>
  <si>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</si>
  <si>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</si>
  <si>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</si>
  <si>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</si>
  <si>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</si>
  <si>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</si>
  <si>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260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</si>
  <si>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</si>
  <si>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</si>
  <si>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</si>
  <si>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</si>
  <si>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</si>
  <si>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</si>
  <si>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выплата стипендий</t>
  </si>
  <si>
    <t>2221</t>
  </si>
  <si>
    <t>262</t>
  </si>
  <si>
    <t>осуществление иных расходов на социальную поддержку
обучающихся за счет средств стипендиального фонда</t>
  </si>
  <si>
    <t>2222</t>
  </si>
  <si>
    <t>296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</si>
  <si>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</si>
  <si>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</si>
  <si>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</si>
  <si>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иные выплаты населению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</si>
  <si>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</si>
  <si>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</si>
  <si>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</si>
  <si>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</si>
  <si>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</si>
  <si>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</si>
  <si>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</si>
  <si>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</si>
  <si>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291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</si>
  <si>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</si>
  <si>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</si>
  <si>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</si>
  <si>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 и иных платежей</t>
  </si>
  <si>
    <t>2330</t>
  </si>
  <si>
    <t>853</t>
  </si>
  <si>
    <t>уплата штрафов (в том числе административных), пеней</t>
  </si>
  <si>
    <t>2331</t>
  </si>
  <si>
    <t>291 - 295</t>
  </si>
  <si>
    <t>иные выплаты текущего характера физическим лицам</t>
  </si>
  <si>
    <t>2332</t>
  </si>
  <si>
    <t>иные выплаты текущего характера организациям</t>
  </si>
  <si>
    <t>2333</t>
  </si>
  <si>
    <t>297</t>
  </si>
  <si>
    <t>безвозмездные перечисления организациям и физическим лицам</t>
  </si>
  <si>
    <t>2400</t>
  </si>
  <si>
    <t>из них:
гранты, предоставляемые бюджетным учреждениям</t>
  </si>
  <si>
    <t>2410</t>
  </si>
  <si>
    <t>613</t>
  </si>
  <si>
    <t>241</t>
  </si>
  <si>
    <t>гранты, предоставляемые автономным учреждениям</t>
  </si>
  <si>
    <t>2420</t>
  </si>
  <si>
    <t>623</t>
  </si>
  <si>
    <t>гранты, предоставляемые иным некоммерческим организациям (за исключением бюджетных и автономных учреждений)</t>
  </si>
  <si>
    <t>2430</t>
  </si>
  <si>
    <t>634</t>
  </si>
  <si>
    <t>242</t>
  </si>
  <si>
    <t>гранты, предоставляемые другим организациям и физическим лицам</t>
  </si>
  <si>
    <t>2440</t>
  </si>
  <si>
    <t>810</t>
  </si>
  <si>
    <t>взносы в международные организации</t>
  </si>
  <si>
    <t>2450</t>
  </si>
  <si>
    <t>862</t>
  </si>
  <si>
    <t>253</t>
  </si>
  <si>
    <t>в том числе: 
перечисления международным организациям, всего</t>
  </si>
  <si>
    <t>2451</t>
  </si>
  <si>
    <t>иные выплаты текущего характера физическим лицам и организациям, всего</t>
  </si>
  <si>
    <t>2452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</si>
  <si>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</si>
  <si>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2460</t>
  </si>
  <si>
    <t>863</t>
  </si>
  <si>
    <t>2461</t>
  </si>
  <si>
    <t>2462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</si>
  <si>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</si>
  <si>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</si>
  <si>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</si>
  <si>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</si>
  <si>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</si>
  <si>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290</t>
  </si>
  <si>
    <t>расходы на закупку товаров, работ, услуг, всего</t>
  </si>
  <si>
    <t>2600</t>
  </si>
  <si>
    <t>в том числе: закупку научно-исследовательских, опытно-конструкторских и технологических работ</t>
  </si>
  <si>
    <t>2610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</si>
  <si>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</si>
  <si>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</si>
  <si>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</si>
  <si>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2631</t>
  </si>
  <si>
    <t>2631.1</t>
  </si>
  <si>
    <t>225</t>
  </si>
  <si>
    <t>2631.2</t>
  </si>
  <si>
    <t>закупка товаров, работ, услуг для целей капитальных вложений</t>
  </si>
  <si>
    <t>2632</t>
  </si>
  <si>
    <t>347</t>
  </si>
  <si>
    <t>закупка товаров, работ, услуг для целей капитального ремонта</t>
  </si>
  <si>
    <t>2633</t>
  </si>
  <si>
    <t>344</t>
  </si>
  <si>
    <t>прочую закупку товаров, работ и услуг, всего</t>
  </si>
  <si>
    <t>2640</t>
  </si>
  <si>
    <t>244</t>
  </si>
  <si>
    <t>в том числе:
расходы, всего</t>
  </si>
  <si>
    <t>2641</t>
  </si>
  <si>
    <t>в том числе:
услуги связи, всего</t>
  </si>
  <si>
    <t>2641.01</t>
  </si>
  <si>
    <t>221</t>
  </si>
  <si>
    <t>2641.02</t>
  </si>
  <si>
    <t>коммунальные услуги (за исключением закупки энергетических ресурсов)</t>
  </si>
  <si>
    <t>2641.03</t>
  </si>
  <si>
    <t>223</t>
  </si>
  <si>
    <t>арендная плата за пользование имуществом, всего</t>
  </si>
  <si>
    <t>2641.04</t>
  </si>
  <si>
    <t>224</t>
  </si>
  <si>
    <t>работы, услуги по содержанию имущества</t>
  </si>
  <si>
    <t>2641.05</t>
  </si>
  <si>
    <t>прочие работы, услуги</t>
  </si>
  <si>
    <t>2641.06</t>
  </si>
  <si>
    <t>страхование, всего</t>
  </si>
  <si>
    <t>2641.07</t>
  </si>
  <si>
    <t>227</t>
  </si>
  <si>
    <t>в том числе:
поступление нефинансовых активов, всего</t>
  </si>
  <si>
    <t>2642</t>
  </si>
  <si>
    <t>в том числе: 
увеличение стоимости основных средств, всего</t>
  </si>
  <si>
    <t>2642.01</t>
  </si>
  <si>
    <t>310</t>
  </si>
  <si>
    <t>увеличение стоимости нематериальных активов, всего</t>
  </si>
  <si>
    <t>2642.02</t>
  </si>
  <si>
    <t>увеличение стоимости непроизводственных активов, всего</t>
  </si>
  <si>
    <t>2642.03</t>
  </si>
  <si>
    <t>330</t>
  </si>
  <si>
    <t>увеличение стоимости лекарственных препаратов и материалов, применяемых в медицинских целях, всего</t>
  </si>
  <si>
    <t>2642.04</t>
  </si>
  <si>
    <t>341</t>
  </si>
  <si>
    <t>увеличение стоимости продуктов питания, всего</t>
  </si>
  <si>
    <t>2642.05</t>
  </si>
  <si>
    <t>342</t>
  </si>
  <si>
    <t>увеличение стоимости горюче-смазочных материалов, всего</t>
  </si>
  <si>
    <t>2642.06</t>
  </si>
  <si>
    <t>343</t>
  </si>
  <si>
    <t>увеличение стоимости строительных материалов, всего</t>
  </si>
  <si>
    <t>2642.07</t>
  </si>
  <si>
    <t>увеличение стоимости мягкого инвентаря</t>
  </si>
  <si>
    <t>2642.08</t>
  </si>
  <si>
    <t>345</t>
  </si>
  <si>
    <t>увеличение стоимости прочих материальных запасов</t>
  </si>
  <si>
    <t>2642.09</t>
  </si>
  <si>
    <t>346</t>
  </si>
  <si>
    <t>увеличение стоимости материальных запасов для целей капитальных вложений, всего</t>
  </si>
  <si>
    <t>2642.10</t>
  </si>
  <si>
    <t>увеличение стоимости прочих материальных запасов
однократного применения</t>
  </si>
  <si>
    <t>2642.11</t>
  </si>
  <si>
    <t>349</t>
  </si>
  <si>
    <t>увеличение стоимости неисключительных прав на результаты интеллектуальной деятельности с неопределенным сроком полезного использования</t>
  </si>
  <si>
    <t>2642.12</t>
  </si>
  <si>
    <t>353</t>
  </si>
  <si>
    <t>закупка товаров, работ, услуг в целях создания, развития, эксплуатации и вывода 
из эксплуатации государственных информационных систем</t>
  </si>
  <si>
    <t>2650</t>
  </si>
  <si>
    <t>246</t>
  </si>
  <si>
    <t>закупка энергетических ресурсов</t>
  </si>
  <si>
    <t>2660</t>
  </si>
  <si>
    <t>247</t>
  </si>
  <si>
    <t>капитальные вложения в объекты государственной (муниципальной) собственности, всего</t>
  </si>
  <si>
    <t>2700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</si>
  <si>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</si>
  <si>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</si>
  <si>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2710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</si>
  <si>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</si>
  <si>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</si>
  <si>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2720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</si>
  <si>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</si>
  <si>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</si>
  <si>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</si>
  <si>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</si>
  <si>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</si>
  <si>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</si>
  <si>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</si>
  <si>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</si>
  <si>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</si>
  <si>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</si>
  <si>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</si>
  <si>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</si>
  <si>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</si>
  <si>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</si>
  <si>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</si>
  <si>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возврат в бюджет средств госзадания</t>
  </si>
  <si>
    <t>4020</t>
  </si>
  <si>
    <t>Детализация по КФО</t>
  </si>
  <si>
    <t>Аналитический код</t>
  </si>
  <si>
    <t>в т.ч. субидия на финансовое обеспечение выполнения государственного задания</t>
  </si>
  <si>
    <t>в т.ч. субидии, предоставляемые в соответствии с абзацем вторым пунка 1 статьи 78.1 Бюджетного кодекса РФ</t>
  </si>
  <si>
    <t>в т.ч. поступления от оказания услуг (выполнения работ) на платной основе и от иной приносящей доход деятельности</t>
  </si>
  <si>
    <t>за переделами планового периода</t>
  </si>
  <si>
    <t>Раздел 2. Сведения по выплатам на закупки товаров, работ, услуг</t>
  </si>
  <si>
    <t>№ п/п</t>
  </si>
  <si>
    <t>Год начала закупки</t>
  </si>
  <si>
    <t>Уникальный код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</si>
  <si>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</si>
  <si>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</si>
  <si>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</si>
  <si>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</si>
  <si>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</si>
  <si>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</si>
  <si>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</si>
  <si>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</si>
  <si>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</si>
  <si>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</si>
  <si>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</si>
  <si>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</si>
  <si>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</si>
  <si>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</si>
  <si>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</si>
  <si>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</si>
  <si>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</si>
  <si>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</si>
  <si>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</si>
  <si>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</si>
  <si>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</si>
  <si>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</si>
  <si>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</si>
  <si>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</si>
  <si>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</si>
  <si>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</si>
  <si>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</si>
  <si>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</si>
  <si>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</si>
  <si>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</si>
  <si>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</si>
  <si>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</si>
  <si>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</si>
  <si>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</si>
  <si>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</si>
  <si>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</si>
  <si>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</si>
  <si>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</si>
  <si>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</si>
  <si>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</si>
  <si>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</si>
  <si>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</si>
  <si>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</si>
  <si>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</si>
  <si>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</si>
  <si>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</si>
  <si>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</si>
  <si>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</si>
  <si>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</si>
  <si>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</si>
  <si>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</si>
  <si>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</si>
  <si>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</si>
  <si>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</si>
  <si>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</si>
  <si>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</si>
  <si>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</si>
  <si>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</si>
  <si>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</si>
  <si>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</si>
  <si>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</si>
  <si>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</si>
  <si>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2024</t>
  </si>
  <si>
    <t>2.2</t>
  </si>
  <si>
    <t>26520</t>
  </si>
  <si>
    <t>2025</t>
  </si>
  <si>
    <t>2.3</t>
  </si>
  <si>
    <t>26530</t>
  </si>
  <si>
    <t>2026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</si>
  <si>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</si>
  <si>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</si>
  <si>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</si>
  <si>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</si>
  <si>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</si>
  <si>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</si>
  <si>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</si>
  <si>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</si>
  <si>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</si>
  <si>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</si>
  <si>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</si>
  <si>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</si>
  <si>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</si>
  <si>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</si>
  <si>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</si>
  <si>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(наименование должности уполномоченного лица органа-учредителя)</t>
  </si>
  <si>
    <t>М.П.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</si>
  <si>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</si>
  <si>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</si>
  <si>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</si>
  <si>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</si>
  <si>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</si>
  <si>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</si>
  <si>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</si>
  <si>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Фонд оплаты труда в год</t>
  </si>
  <si>
    <t>Всего</t>
  </si>
  <si>
    <t>в том числе: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</si>
  <si>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</si>
  <si>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</si>
  <si>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</si>
  <si>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</si>
  <si>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</si>
  <si>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</si>
  <si>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</si>
  <si>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</si>
  <si>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</si>
  <si>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</si>
  <si>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[Не заполнено], [Руководящий персонал], [Директор образовательного учреждения],</t>
  </si>
  <si>
    <t>[Не заполнено], [Руководящий персонал], [Заместитель директора образовательного учреждения],</t>
  </si>
  <si>
    <t>[Не заполнено], [Руководящий персонал], [Заведующий образовательного учреждения],</t>
  </si>
  <si>
    <t>[Не заполнено], [Педагогические работники ("указные")], [Преподаватель],</t>
  </si>
  <si>
    <t>[Не заполнено], [Педагогические работники ("указные")], [Мастер производственного обучения],</t>
  </si>
  <si>
    <t>[Не заполнено], [Прочий педагогический персонал], [Методист],</t>
  </si>
  <si>
    <t>[Не заполнено], [Прочий педагогический персонал], [Тьютор],</t>
  </si>
  <si>
    <t>[Не заполнено], [Прочий педагогический персонал], [Педагог-психолог],</t>
  </si>
  <si>
    <t>9</t>
  </si>
  <si>
    <t>[Не заполнено], [Прочий педагогический персонал], [Социальный педагог],</t>
  </si>
  <si>
    <t>10</t>
  </si>
  <si>
    <t>[Не заполнено], [Прочий педагогический персонал], [Руководитель физического воспитания],</t>
  </si>
  <si>
    <t>11</t>
  </si>
  <si>
    <t>[Не заполнено], [Прочий педагогический персонал], [Педагог-организатор],</t>
  </si>
  <si>
    <t>12</t>
  </si>
  <si>
    <t>[Не заполнено], [Прочий педагогический персонал], [Воспитатель],</t>
  </si>
  <si>
    <t>13</t>
  </si>
  <si>
    <t>[Не заполнено], [Работники культуры], [Библиотекарь],</t>
  </si>
  <si>
    <t>16</t>
  </si>
  <si>
    <t>[Не заполнено], [Учебно-вспомогательный персонал], [Техник],</t>
  </si>
  <si>
    <t>17</t>
  </si>
  <si>
    <t>[Не заполнено], [Учебно-вспомогательный персонал], [Инженер],</t>
  </si>
  <si>
    <t>18</t>
  </si>
  <si>
    <t>[Не заполнено], [Учебно-вспомогательный персонал], [Специалист по кадрам],</t>
  </si>
  <si>
    <t>19</t>
  </si>
  <si>
    <t>[Не заполнено], [Учебно-вспомогательный персонал], [Специалист по закупкам],</t>
  </si>
  <si>
    <t>20</t>
  </si>
  <si>
    <t>[Не заполнено], [Учебно-вспомогательный персонал], [Юрисконсульт],</t>
  </si>
  <si>
    <t>21</t>
  </si>
  <si>
    <t>[Не заполнено], [Учебно-вспомогательный персонал], [Лаборант],</t>
  </si>
  <si>
    <t>22</t>
  </si>
  <si>
    <t>[Не заполнено], [Учебно-вспомогательный персонал], [Секретарь учебной части],</t>
  </si>
  <si>
    <t>23</t>
  </si>
  <si>
    <t>[Не заполнено], [Учебно-вспомогательный персонал], [Ведущий программист],</t>
  </si>
  <si>
    <t>24</t>
  </si>
  <si>
    <t>[Не заполнено], [Учебно-вспомогательный персонал], [Механик],</t>
  </si>
  <si>
    <t>25</t>
  </si>
  <si>
    <t>[Не заполнено], [Учебно-вспомогательный персонал], [Слесарь-ремонтник],</t>
  </si>
  <si>
    <t>28</t>
  </si>
  <si>
    <t>[Не заполнено], [Младший обслуживающий персонал], [Гардеробщик],</t>
  </si>
  <si>
    <t>29</t>
  </si>
  <si>
    <t>[Не заполнено], [Младший обслуживающий персонал], [Водитель],</t>
  </si>
  <si>
    <t>30</t>
  </si>
  <si>
    <t>[Не заполнено], [Младший обслуживающий персонал], [Комендант],</t>
  </si>
  <si>
    <t>31</t>
  </si>
  <si>
    <t>[Не заполнено], [Младший обслуживающий персонал], [Слесарь-сантехник],</t>
  </si>
  <si>
    <t>32</t>
  </si>
  <si>
    <t>[Не заполнено], [Младший обслуживающий персонал], [Рабочий по комплексному обслуживанию зданий],</t>
  </si>
  <si>
    <t>33</t>
  </si>
  <si>
    <t>[Не заполнено], [Младший обслуживающий персонал], [Дворник],</t>
  </si>
  <si>
    <t>44</t>
  </si>
  <si>
    <t>[Не заполнено], [Учебно-вспомогательный персонал], [Экономист],</t>
  </si>
  <si>
    <t>46</t>
  </si>
  <si>
    <t>[Не заполнено], [Прочий педагогический персонал], [Советник директора по воспитанию и взаимодействию с детскими общественными объединениями],</t>
  </si>
  <si>
    <t>Итого:</t>
  </si>
  <si>
    <t>приносящая доход деятельность (собственные доходы учреждения)</t>
  </si>
  <si>
    <t>35</t>
  </si>
  <si>
    <t>[Не заполнено], [Руководящий персонал], [Директор образовательного учреждения], [внебюджет]</t>
  </si>
  <si>
    <t>36</t>
  </si>
  <si>
    <t>[Не заполнено], [Руководящий персонал], [Заместитель директора образовательного учреждения], [внебюджет]</t>
  </si>
  <si>
    <t>37</t>
  </si>
  <si>
    <t>[Не заполнено], [Педагогические работников ("указные")], [Преподаватель], [внебюджет]</t>
  </si>
  <si>
    <t>38</t>
  </si>
  <si>
    <t>39</t>
  </si>
  <si>
    <t>[Не заполнено], [Учебно-вспомогательный персонал], [Слесарь-ремонтник], [внебюджет]</t>
  </si>
  <si>
    <t>40</t>
  </si>
  <si>
    <t>субсидии на иные цели</t>
  </si>
  <si>
    <t>1.1. Расчеты (обоснования) расходов на оплату труда ()</t>
  </si>
  <si>
    <t>1.2. Расчеты (обоснования) выплат персоналу при направлении в служебные командировки (226)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</si>
  <si>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</si>
  <si>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</si>
  <si>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</si>
  <si>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</si>
  <si>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</si>
  <si>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[Проезд к месту командировки и обратно], [компенсация расходов по проезду в служеб команд]</t>
  </si>
  <si>
    <t>1.2. Расчеты (обоснования) выплат персоналу при направлении в служебные командировки (212;226)</t>
  </si>
  <si>
    <t>[Выплата суточных при служебных командировках работникам], [суточные]</t>
  </si>
  <si>
    <t>1.3. Расчеты (обоснования) социальных выплат персоналу (226)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</si>
  <si>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</si>
  <si>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</si>
  <si>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</si>
  <si>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[Прочие социальные выплаты], [компенсация расходов учащимся ( проживание, проезд)]</t>
  </si>
  <si>
    <t>1.3. Расчеты (обоснования) социальных выплат персоналу ()</t>
  </si>
  <si>
    <t>1.3. Расчеты (обоснования) социальных выплат персоналу (266)</t>
  </si>
  <si>
    <t>[Пособие за первые три дня временной нетрудоспособности (КОСГУ 266)], [первые три дня временной нетрудоспособности]</t>
  </si>
  <si>
    <t>[Пособие за первые три дня временной нетрудоспособности (КОСГУ 266)], [Социальные пособия и компенсация персоналу]</t>
  </si>
  <si>
    <t>2. Расчеты (обоснования) расходов на социальные и иные выплаты населению ()</t>
  </si>
  <si>
    <t>Размер одной выплаты, руб</t>
  </si>
  <si>
    <t>Количество выплат в год</t>
  </si>
  <si>
    <t>Общая сумма выплат, руб (гр.3 х гр.4)</t>
  </si>
  <si>
    <t>2. Расчеты (обоснования) расходов на социальные и иные выплаты населению</t>
  </si>
  <si>
    <t>3. Расчеты (обоснования) расходов на оплату налогов, сборов и иных платежей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</si>
  <si>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</si>
  <si>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</si>
  <si>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</si>
  <si>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[Транспортный налог], [KIA RIO]</t>
  </si>
  <si>
    <t>[Транспортный налог], [CHEVROLE ORLANDO]</t>
  </si>
  <si>
    <t>[Транспортный налог], [ГАЗ 2752]</t>
  </si>
  <si>
    <t>[Транспортный налог], [ГАЗ 3309]</t>
  </si>
  <si>
    <t>[Транспортный налог], [ГАЗ 22171]</t>
  </si>
  <si>
    <t>[Транспортный налог], [ГАЗ 31105]</t>
  </si>
  <si>
    <t>[Прочие налоги и сборы], [госпошлина]</t>
  </si>
  <si>
    <t>[Транспортный налог], [ВАЗ 21104]</t>
  </si>
  <si>
    <t>[Транспортный налог], [ЗИЛ 5301]</t>
  </si>
  <si>
    <t>[Налог на имущество], [недвижимое имущество]</t>
  </si>
  <si>
    <t>[Земельный налог], [земельный налог]</t>
  </si>
  <si>
    <t>[Земельный налог]</t>
  </si>
  <si>
    <t>3. Расчеты (обоснования) расходов на оплату налогов, сборов и иных платежей (297)</t>
  </si>
  <si>
    <t>[Прочие налоги и сборы], [уплата штрафов, пеней]</t>
  </si>
  <si>
    <t>4. Расчеты (обоснования) расходов на безвозмездные перечисления организациям</t>
  </si>
  <si>
    <t>5. Расчеты (обоснования) прочих расходов (кроме расходов на закупку товаров, работ, услуг) ()</t>
  </si>
  <si>
    <t>5. Расчеты (обоснования) прочих расходов (кроме расходов на закупку товаров, работ, услуг)</t>
  </si>
  <si>
    <t>7.1. Расчет расходов на уплату взносов на обязательное социальное страхование (213)</t>
  </si>
  <si>
    <t>Размер базы для начисления страховых взносов</t>
  </si>
  <si>
    <t>Cумма взноса</t>
  </si>
  <si>
    <t>Страховые взносы на обязательное пенсионное страхование, на обязательное социальное страхование на случай временной нетрудоспособности и в связи с материнством, на обязательное медицинское страхование, всего</t>
  </si>
  <si>
    <t>0100</t>
  </si>
  <si>
    <t>в том числе: 
в пределах установленной единой предельной величины базы для исчисления страховых взносов по тарифу 30,0 %</t>
  </si>
  <si>
    <t>0110</t>
  </si>
  <si>
    <t>свыше установленной единой предельной величины базы для исчисления страховых взносов по тарифу 15,1 %</t>
  </si>
  <si>
    <t>0120</t>
  </si>
  <si>
    <t>с применением пониженных тарифов страховых взносов для отдельных категорий плательщиков, всего</t>
  </si>
  <si>
    <t>0130</t>
  </si>
  <si>
    <t>в том числе: 
по тарифу</t>
  </si>
  <si>
    <t>0131</t>
  </si>
  <si>
    <t>с применением дополнительных тарифов страховых взносов для отдельных категорий плательщиков, всего</t>
  </si>
  <si>
    <t>0140</t>
  </si>
  <si>
    <t>0141</t>
  </si>
  <si>
    <t>Страховые взносы на обязательное социальное страхование от несчастных случаев на производстве и профессиональных заболеваний по установленному тарифу, всего</t>
  </si>
  <si>
    <t>0200</t>
  </si>
  <si>
    <t>в том числе: 
обязательное социальное страхование от несчастных случаев на производстве и профессиональных заболеваний по тарифу 0,2%</t>
  </si>
  <si>
    <t>0210</t>
  </si>
  <si>
    <t>обязательное социальное страхование от несчастных случаев на производстве и профессиональных заболеваний по тарифу</t>
  </si>
  <si>
    <t>0220</t>
  </si>
  <si>
    <t>Уточнение расчета по страховым взносам на обязательное социальное страхование, всего</t>
  </si>
  <si>
    <t>0300</t>
  </si>
  <si>
    <t>в том числе: 
корректировка округления</t>
  </si>
  <si>
    <t>0310</t>
  </si>
  <si>
    <t>корректировка в связи с регрессом по страховым взносам</t>
  </si>
  <si>
    <t>0320</t>
  </si>
  <si>
    <t>ИТОГО</t>
  </si>
  <si>
    <t>6. Расчеты (обоснования) расходов на закупки товаров, работ, услуг (221)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</si>
  <si>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</si>
  <si>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</si>
  <si>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</si>
  <si>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</si>
  <si>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27</t>
  </si>
  <si>
    <t>[Расходы на закупки товаров, работ, услуг] [Услуги по предоставлению кабельного телевидения(оплата помесячно)] [221] [Предоставление кабельного телевидения, (месяц)]</t>
  </si>
  <si>
    <t>[Расходы на закупки товаров, работ, услуг] [Остаток на прочие услуги связи] [221] [Прочие услуги связи (месяц)]</t>
  </si>
  <si>
    <t>6. Расчеты (обоснования) расходов на закупки товаров, работ, услуг (223)</t>
  </si>
  <si>
    <t>[Расходы на закупки товаров, работ, услуг] [Коммунальные услуги по водоснабжению и водоотведению, м3] [223] [Питьевая вода (м3)]</t>
  </si>
  <si>
    <t>2023</t>
  </si>
  <si>
    <t>[Расходы на закупки товаров, работ, услуг] [Коммунальные услуги по водоснабжению и водоотведению, м3] [223] [Водоотведение (м3)]</t>
  </si>
  <si>
    <t>248</t>
  </si>
  <si>
    <t>[Расходы на закупки товаров, работ, услуг] [Вывоз ТКО, каждый месяц, м3] [223] [Вывоз ТКО, м3]</t>
  </si>
  <si>
    <t>[Расходы на закупки товаров, работ, услуг] [Вывоз ТКО, каждый месяц, м3] [223] [Вывоз ТКО (м3)]</t>
  </si>
  <si>
    <t>6. Расчеты (обоснования) расходов на закупки товаров, работ, услуг (225)</t>
  </si>
  <si>
    <t>[Расходы на закупки товаров, работ, услуг] [Услуги на содержание имущества] [225] [заправка картриджей (штука)]</t>
  </si>
  <si>
    <t>[Расходы на закупки товаров, работ, услуг] [Ремонт автомобилей, шт.] [225] [Ремонт автомобиля Chevrolet (штука)]</t>
  </si>
  <si>
    <t>[Расходы на закупки товаров, работ, услуг] [Ремонт автомобилей, шт.] [225] [Ремонт автомобиля Kia Rio, шт.]</t>
  </si>
  <si>
    <t>280</t>
  </si>
  <si>
    <t>[Расходы на закупки товаров, работ, услуг] [Дезкамерная обработка, стирка, кг] [225] [Стирка (кг.)]</t>
  </si>
  <si>
    <t>[Расходы на закупки товаров, работ, услуг] [Дезкамерная обработка, стирка, кг] [225] [Дезкамерная обработка (кг.)]</t>
  </si>
  <si>
    <t>6. Расчеты (обоснования) расходов на закупки товаров, работ, услуг (226)</t>
  </si>
  <si>
    <t>[Расходы на закупки товаров, работ, услуг] [Программа Контур] [226] [Программа Контур]</t>
  </si>
  <si>
    <t>263</t>
  </si>
  <si>
    <t>[Расходы на закупки товаров, работ, услуг] [Размещение рекламы] [226] [Размещение рекламы]</t>
  </si>
  <si>
    <t>[Расходы на закупки товаров, работ, услуг] [Доступ к ЭБС] [226] [Доступ к ЭБС]</t>
  </si>
  <si>
    <t>336</t>
  </si>
  <si>
    <t>[Расходы на закупки товаров, работ, услуг] [Услуги охраны, человеко-час.(1 пост: Ленинская 1 а., Ломоносова 117, Коммуны 3, Мичурина 1/37)] [226] [Услуги охраны, человеко-час.(4 поста: Ленинская 1а, Ломоносова 117, Коммуны 3, Мичурина 1/37)]</t>
  </si>
  <si>
    <t>6. Расчеты (обоснования) расходов на закупки товаров, работ, услуг (227)</t>
  </si>
  <si>
    <t>136</t>
  </si>
  <si>
    <t>[Расходы на закупки товаров, работ, услуг] [Услуги по страхованию обязательной автогражданской ответственности (ОСАГО)] [227] [Услуги по страхованию обязательной автогражданской ответственности (ОСАГО)]</t>
  </si>
  <si>
    <t>6. Расчеты (обоснования) расходов на закупки товаров, работ, услуг ()</t>
  </si>
  <si>
    <t>6. Расчеты (обоснования) расходов на закупки товаров, работ, услуг (310)</t>
  </si>
  <si>
    <t>[Расходы на закупки товаров, работ, услуг] [Приобретение компьютеров, шт.] [310] [компьютеры (шт.)]</t>
  </si>
  <si>
    <t>6. Расчеты (обоснования) расходов на закупки товаров, работ, услуг (346)</t>
  </si>
  <si>
    <t>[Расходы на закупки товаров, работ, услуг] [расходные материалы для профессии "сварщик"] [346] [электроды (штуки)]</t>
  </si>
  <si>
    <t>[Расходы на закупки товаров, работ, услуг] [Услуги по предоставлению телефонной связи (кред. задолженность) за 2023г.] [221] [Услуги по предоставлению телефонной связи (кред. задолж.) (месяц)]</t>
  </si>
  <si>
    <t>[Расходы на закупки товаров, работ, услуг] [Услуги по предоставлению сети Интернет(оплата помесячно)] [221] [Услуги по предоставлению сети Интернет (оплата помесячно)]</t>
  </si>
  <si>
    <t>145</t>
  </si>
  <si>
    <t>[Расходы на закупки товаров, работ, услуг] [Услуги связи 2023 г.,(оплата помесячно)] [221] [Междугородняя связь (оплата помесячно)]</t>
  </si>
  <si>
    <t>[Расходы на закупки товаров, работ, услуг] [Услуги связи 2023 г.,(оплата помесячно)] [221] [Абонентская плата (оплата помесячно)]</t>
  </si>
  <si>
    <t>218</t>
  </si>
  <si>
    <t>[Расходы на закупки товаров, работ, услуг] [Остаток Прочие услуги связи] [221] [Остаток Прочие услуги связи (месяц)]</t>
  </si>
  <si>
    <t>[Расходы на закупки товаров, работ, услуг] [Услуги по вывозу твердых коммунальных отходов. м3] [223] [вывоз твердых коммунальных отходов (м3)]</t>
  </si>
  <si>
    <t>[Расходы на закупки товаров, работ, услуг] [Коммунальные услуги по водоснабжению и водоотведению, м3] [223] [водоотведение (м3)]</t>
  </si>
  <si>
    <t>235</t>
  </si>
  <si>
    <t>[Расходы на закупки товаров, работ, услуг] [Остаток на коммунальные услуги 244 квр] [223] [Остаток на коммунальные услуги 244 квр]</t>
  </si>
  <si>
    <t>[Расходы на закупки товаров, работ, услуг] [Услуги учреждений санитарно-эпидемиологической службы (дезинфекция, дератизация, дезинсекция, акарицидная обработка, борьба с мухами), у.е.] [225] [Акарицидная обработка, у.е.]</t>
  </si>
  <si>
    <t>[Расходы на закупки товаров, работ, услуг] [Услуги учреждений санитарно-эпидемиологической службы (дезинфекция, дератизация, дезинсекция, акарицидная обработка, борьба с мухами), у.е.] [225] [Дератизация, у.е.]</t>
  </si>
  <si>
    <t>[Расходы на закупки товаров, работ, услуг] [Услуги учреждений санитарно-эпидемиологической службы (дезинфекция, дератизация, дезинсекция, акарицидная обработка, борьба с мухами), у.е.] [225] [Дезинфекция канализованных туалетов, у.е.]</t>
  </si>
  <si>
    <t>[Расходы на закупки товаров, работ, услуг] [Услуги учреждений санитарно-эпидемиологической службы (дезинфекция, дератизация, дезинсекция, акарицидная обработка, борьба с мухами), у.е.] [225] [Дезинсекция, у.е.]</t>
  </si>
  <si>
    <t>[Расходы на закупки товаров, работ, услуг] [Услуги по техническому обслуживанию тревожной сигнализации, оплата по-месячно, у.е] [225] [Техническое обслуживание тревожной сигнализации, у.е]</t>
  </si>
  <si>
    <t>[Расходы на закупки товаров, работ, услуг] [Услуги по сопровождению (технической поддержки) системы видеофиксации и обработки сведений о правонарушениях] [225] [Сопровождение (техническая поддержка) системы видеофиксации и обработки сведений о правонарушениях]</t>
  </si>
  <si>
    <t>[Расходы на закупки товаров, работ, услуг] [Услуги по техническому обслуживанию пожарной сигнализации, у.е] [225] [Техническое обслуживание пожарной сигнализации, у.е]</t>
  </si>
  <si>
    <t>220</t>
  </si>
  <si>
    <t>[Расходы на закупки товаров, работ, услуг] [Проведение промывки, опрессовки систем отопления, у.е.] [225] [Проведение промывки, опрессовки систем отопления, у.е]</t>
  </si>
  <si>
    <t>240</t>
  </si>
  <si>
    <t>[Расходы на закупки товаров, работ, услуг] [текущий ремонт мастерских] [225] [текущий ремонт мастерских]</t>
  </si>
  <si>
    <t>276</t>
  </si>
  <si>
    <t>[Расходы на закупки товаров, работ, услуг] [ТО инженерных систем, оплата помесячно, у.е.] [225] [ТО инженерных систем, оплата помесячно, у.е.]</t>
  </si>
  <si>
    <t>277</t>
  </si>
  <si>
    <t>[Расходы на закупки товаров, работ, услуг] [ТО системы видеонаблюдения, системы контроля и управления доступом, системы охранной сигнализации, оплата по-месячно, у.е] [225] [ТО системы видеонаблюдения, системы контроля и управления доступом, системы охранной сигнализации, оплата по-месячно, у.е]</t>
  </si>
  <si>
    <t>279</t>
  </si>
  <si>
    <t>[Расходы на закупки товаров, работ, услуг] [Комплексное ТО зданий,у.е. оплата помесячно] [225] [Комплексное ТО зданий (месяц)]</t>
  </si>
  <si>
    <t>[Расходы на закупки товаров, работ, услуг] [Ремонт помещения столовой СП №2, у.е.] [225] [Ремонт помещения столовой СП №2, у.е.]</t>
  </si>
  <si>
    <t>338</t>
  </si>
  <si>
    <t>[Расходы на закупки товаров, работ, услуг] [Уборка снега и льда с крыш и территорий, у.е] [225] [Уборка снега и льда с крыш и территорий, у.е]</t>
  </si>
  <si>
    <t>339</t>
  </si>
  <si>
    <t>[Расходы на закупки товаров, работ, услуг] [Ремонт внутренних электросетей, у.е.] [225] [Ремонт внутренних электросетей в СП 1., у.е.]</t>
  </si>
  <si>
    <t>[Расходы на закупки товаров, работ, услуг] [Текущий ремонт входных групп и лестниц, у.е.] [225] [Текущий ремонт входных групп и лестниц, у.е.]</t>
  </si>
  <si>
    <t>[Расходы на закупки товаров, работ, услуг] [Текущий ремонт мастерских в СП 2, у.е.] [225] [Текущий ремонт мастерских в СП 2, у.е.]</t>
  </si>
  <si>
    <t>[Расходы на закупки товаров, работ, услуг] [Услуги вневедомственной охраны (тревожная кнопка), оплата по-месячно, у.е] [226] [вневедомственная охрана (тревожная кнопка), у.е]</t>
  </si>
  <si>
    <t>15</t>
  </si>
  <si>
    <t>[Расходы на закупки товаров, работ, услуг] [Услуги по проведению предрейсовых осмотров,шт.] [226] [предрейсовые осмотры водителей, шт.]</t>
  </si>
  <si>
    <t>[Расходы на закупки товаров, работ, услуг] [Услуги по охране в зданиях ГБПОУ МО "Воскресенский колледж" кред. задолж. за 2023г.(4 поста: Ленинская 1а, Ломоносова 117, Коммуны 3, Мичурина 1/37) человеко-час] [226] [охрана в зданиях ГБПОУ МО "Воскресенский колледж". человеко-час (4 поста: Ленинская 1а, Ломоносова 117, Коммуны 3, Мичурина 1/37)]</t>
  </si>
  <si>
    <t>[Расходы на закупки товаров, работ, услуг] [Сопровождение программы КонсультантПлюс, оплат по-месячно, у.е.] [226] [Сервисное сопровождение справочно-правовой системы Консультант-Плюс. у.е]</t>
  </si>
  <si>
    <t>[Расходы на закупки товаров, работ, услуг] [Остаток на прочие виды услуг] [226] [мед осмотр сотрудников,чел.]</t>
  </si>
  <si>
    <t>234</t>
  </si>
  <si>
    <t>[Расходы на закупки товаров, работ, услуг] [Повышение квалификации, у.е] [226] [Повышение квалификации, у.е]</t>
  </si>
  <si>
    <t>238</t>
  </si>
  <si>
    <t>[Расходы на закупки товаров, работ, услуг] [программное обеспечение] [226] [программное обеспечение]</t>
  </si>
  <si>
    <t>252</t>
  </si>
  <si>
    <t>[Расходы на закупки товаров, работ, услуг] [Услуги подписки, (комплект)] [226] [Ценообразование и сметное нормирование в строительстве, комплект]</t>
  </si>
  <si>
    <t>[Расходы на закупки товаров, работ, услуг] [Услуги подписки, (комплект)] [226] [Социальное право, комплект]</t>
  </si>
  <si>
    <t>[Расходы на закупки товаров, работ, услуг] [Услуги подписки, (комплект)] [226] [СПО, комплект]</t>
  </si>
  <si>
    <t>[Расходы на закупки товаров, работ, услуг] [Услуги подписки, (комплект)] [226] [Охрана труда, комлект]</t>
  </si>
  <si>
    <t>[Расходы на закупки товаров, работ, услуг] [Услуги подписки, (комплект)] [226] [ПРИУСАДЕБНОЕ ХОЗЯЙСТВО, комплект]</t>
  </si>
  <si>
    <t>[Расходы на закупки товаров, работ, услуг] [Услуги подписки, (комплект)] [226] [Приложение к журналу "спо", комплект]</t>
  </si>
  <si>
    <t>[Расходы на закупки товаров, работ, услуг] [Услуги подписки, (комплект)] [226] [Пожарное дело, комплект]</t>
  </si>
  <si>
    <t>[Расходы на закупки товаров, работ, услуг] [Услуги подписки, (комплект)] [226] [Подмосковье ,комплект]</t>
  </si>
  <si>
    <t>[Расходы на закупки товаров, работ, услуг] [Услуги подписки, (комплект)] [226] [Российская газета, комплект]</t>
  </si>
  <si>
    <t>[Расходы на закупки товаров, работ, услуг] [Услуги подписки, (комплект)] [226] [Наука и жизнь, комплект]</t>
  </si>
  <si>
    <t>[Расходы на закупки товаров, работ, услуг] [Услуги подписки, (комплект)] [226] [Нарконет, комплект]</t>
  </si>
  <si>
    <t>[Расходы на закупки товаров, работ, услуг] [Услуги подписки, (комплект)] [226] [Наша кухня, комплект]</t>
  </si>
  <si>
    <t>[Расходы на закупки товаров, работ, услуг] [Услуги подписки, (комплект)] [226] [вестник образования, комплект]</t>
  </si>
  <si>
    <t>[Расходы на закупки товаров, работ, услуг] [Услуги подписки, (комплект)] [226] [Не будь зависим,(комплект)]</t>
  </si>
  <si>
    <t>[Расходы на закупки товаров, работ, услуг] [Повышение квалификации] [226] [Повышение квалификации]</t>
  </si>
  <si>
    <t>254</t>
  </si>
  <si>
    <t>[Расходы на закупки товаров, работ, услуг] [Услуги ГПХ] [226] [Услуги ГПХ]</t>
  </si>
  <si>
    <t>255</t>
  </si>
  <si>
    <t>285</t>
  </si>
  <si>
    <t>[Расходы на закупки товаров, работ, услуг] [Разработка технической документации по внутреннему электроснабжению] [226] [Разработка технической документации по внутреннему электроснабжению]</t>
  </si>
  <si>
    <t>[Расходы на закупки товаров, работ, услуг] [Услуги ГПХ] [226] [Услуги ГПХ (чел.)]</t>
  </si>
  <si>
    <t>301</t>
  </si>
  <si>
    <t>[Расходы на закупки товаров, работ, услуг] [Санитарно-паразитологические исследования, смывы с объектов] [226] [Санитарно-паразитологические исследования, смывы с объектов (у.е.)]</t>
  </si>
  <si>
    <t>332</t>
  </si>
  <si>
    <t>[Расходы на закупки товаров, работ, услуг] [Продление лицензии ПО "КиберДиплом", шт.] [226] [Продление лицензии ПО "КиберДиплом", шт.]</t>
  </si>
  <si>
    <t>333</t>
  </si>
  <si>
    <t>[Расходы на закупки товаров, работ, услуг] [Лицензия на ПО "ЭС"РАМЗЕС 2.0",у.е.] [226] [Лицензия на ПО "ЭС"РАМЗЕС 2.0", у.е.]</t>
  </si>
  <si>
    <t>334</t>
  </si>
  <si>
    <t>[Расходы на закупки товаров, работ, услуг] [Организация и проведение экскурсии, чел.] [226] [Организация и проведение экскурсии, чел.]</t>
  </si>
  <si>
    <t>335</t>
  </si>
  <si>
    <t>[Расходы на закупки товаров, работ, услуг] [Аккредитация образовательной программы, у.е.] [226] [Аккредитация образовательной программы, у.е.]</t>
  </si>
  <si>
    <t>[Расходы на закупки товаров, работ, услуг] [Услуги охраны, человеко-час.(1 пост: Ленинская 1 а., Ломоносова 117, Коммуны 3, Мичурина 1/37)] [226] [Услуги охраны, человеко-час. (4 поста: Ленинская 1а, Ломоносова 117, Коммуны 3, Мичурина 1/37)]</t>
  </si>
  <si>
    <t>357</t>
  </si>
  <si>
    <t>[Расходы на закупки товаров, работ, услуг] [Право на использование программы "Контур", шт] [226] [право на использование,шт]</t>
  </si>
  <si>
    <t>[Расходы на закупки товаров, работ, услуг] [Право на использование программы "Контур", шт] [226] [сопровождение программы, шт.]</t>
  </si>
  <si>
    <t>358</t>
  </si>
  <si>
    <t>[Расходы на закупки товаров, работ, услуг] [Услуги по дополнительной общеобразовательной программе, чел.] [226] [Услуги по дополнительной общеобразовательной программе, чел.]</t>
  </si>
  <si>
    <t>359</t>
  </si>
  <si>
    <t>[Расходы на закупки товаров, работ, услуг] [Изготовление и распространение рекламы, у.е.] [226] [Изготовление и трансляция интервью, у.е.]</t>
  </si>
  <si>
    <t>[Расходы на закупки товаров, работ, услуг] [Изготовление и распространение рекламы, у.е.] [226] [Изготовление и трансляция сюжетов, у.е.]</t>
  </si>
  <si>
    <t>375</t>
  </si>
  <si>
    <t>[Расходы на закупки товаров, работ, услуг] [Услуги охраны, человеко-час (4 поста: Ленинская 1а, Ломоносова 117, Коммуны 3, Мичурина 1/37)] [226] [Услуги охраны, человеко-час.(4 поста: Ленинская 1а, Ломоносова 117, Коммуны 3, Мичурина 1/37)]</t>
  </si>
  <si>
    <t>6. Расчеты (обоснования) расходов на закупки товаров, работ, услуг (341)</t>
  </si>
  <si>
    <t>162</t>
  </si>
  <si>
    <t>[Расходы на закупки товаров, работ, услуг] [Покупка лекарственных средств] [341] [Покупка лекарственных средств, шт]</t>
  </si>
  <si>
    <t>6. Расчеты (обоснования) расходов на закупки товаров, работ, услуг (343)</t>
  </si>
  <si>
    <t>[Расходы на закупки товаров, работ, услуг] [Поставка ГСМ для нужд ГБПОУ МО "Воскресенский колледж" (кредиторская задолженность 2023г.),л] [343] [Поставка ГСМ для нужд ГБПОУ МО "Воскресенский колледж" (кред.задолженность) АИ-92(л)]</t>
  </si>
  <si>
    <t>[Расходы на закупки товаров, работ, услуг] [Поставка ГСМ для нужд ГБПОУ МО "Воскресенский колледж" (кредиторская задолженность 2023г.),л] [343] [ГСМ АИ-95 (л)]</t>
  </si>
  <si>
    <t>142</t>
  </si>
  <si>
    <t>[Расходы на закупки товаров, работ, услуг] [Поставка ГСМ для нужд ГБПОУ МО "Воскресенский колледж",л] [343] [Поставка ГСМ АИ-92 (л)]</t>
  </si>
  <si>
    <t>[Расходы на закупки товаров, работ, услуг] [Поставка ГСМ для нужд ГБПОУ МО "Воскресенский колледж",л] [343] [ГСМ АИ-95 (л)]</t>
  </si>
  <si>
    <t>[Расходы на закупки товаров, работ, услуг] [Поставка ГСМ для нужд ГБПОУ МО "Воскресенский колледж",л] [343] [ГСМ дизельное топливо зимнее (л)]</t>
  </si>
  <si>
    <t>[Расходы на закупки товаров, работ, услуг] [ГСМ, тормозная жидкость, л] [343] [ГСМ (л)]</t>
  </si>
  <si>
    <t>6. Расчеты (обоснования) расходов на закупки товаров, работ, услуг (344)</t>
  </si>
  <si>
    <t>171</t>
  </si>
  <si>
    <t>[Расходы на закупки товаров, работ, услуг] [Строительные материалы] [344] [Плита мдф, шт]</t>
  </si>
  <si>
    <t>[Расходы на закупки товаров, работ, услуг] [Строительные материалы] [344] [линолеум. (кв.м)]</t>
  </si>
  <si>
    <t>[Расходы на закупки товаров, работ, услуг] [Строительные материалы] [344] [фанера, шт]</t>
  </si>
  <si>
    <t>[Расходы на закупки товаров, работ, услуг] [Строительные материалы] [344] [профиль.шт]</t>
  </si>
  <si>
    <t>6. Расчеты (обоснования) расходов на закупки товаров, работ, услуг (345)</t>
  </si>
  <si>
    <t>179</t>
  </si>
  <si>
    <t>[Расходы на закупки товаров, работ, услуг] [Мягкий инвентарь] [345] [спец одежда (шт)]</t>
  </si>
  <si>
    <t>256</t>
  </si>
  <si>
    <t>[Расходы на закупки товаров, работ, услуг] [Покупка спецодежды и мягкого инвентаря] [345] [Куртка мужская (шт)]</t>
  </si>
  <si>
    <t>[Расходы на закупки товаров, работ, услуг] [Покупка спецодежды и мягкого инвентаря] [345] [Кепи-бейсболка (шт)]</t>
  </si>
  <si>
    <t>[Расходы на закупки товаров, работ, услуг] [Покупка спецодежды и мягкого инвентаря] [345] [Полукомбинезон мужской летний (шт)]</t>
  </si>
  <si>
    <t>[Расходы на закупки товаров, работ, услуг] [Покупка спецодежды и мягкого инвентаря] [345] [Футболка мужская (шт)]</t>
  </si>
  <si>
    <t>[Расходы на закупки товаров, работ, услуг] [Покупка спецодежды и мягкого инвентаря] [345] [Сандалии мужские (пар)]</t>
  </si>
  <si>
    <t>[Расходы на закупки товаров, работ, услуг] [Покупка спецодежды и мягкого инвентаря] [345] [Респиратор купольный (шт)]</t>
  </si>
  <si>
    <t>[Расходы на закупки товаров, работ, услуг] [Покупка спецодежды и мягкого инвентаря] [345] [Перчатки от порезов (шт)]</t>
  </si>
  <si>
    <t>269</t>
  </si>
  <si>
    <t>[Расходы на закупки товаров, работ, услуг] [Покупка спецодежды для поваров] [345] [Поварской костюм (шт)]</t>
  </si>
  <si>
    <t>[Расходы на закупки товаров, работ, услуг] [Покупка спецодежды для поваров] [345] [Колпак поварской (шт)]</t>
  </si>
  <si>
    <t>284</t>
  </si>
  <si>
    <t>[Расходы на закупки товаров, работ, услуг] [Расходные материалы для ДЭ "Электромонтаж" (шт)] [345] [Наконечник (шт)]</t>
  </si>
  <si>
    <t>324</t>
  </si>
  <si>
    <t>[Расходы на закупки товаров, работ, услуг] [Покупка спортивного инвентаря] [345] [Лыжные ботинки (шт.)]</t>
  </si>
  <si>
    <t>325</t>
  </si>
  <si>
    <t>[Расходы на закупки товаров, работ, услуг] [Покупка спецодежды (шт.)] [345] [мужской рабочий халат (шт.)]</t>
  </si>
  <si>
    <t>[Расходы на закупки товаров, работ, услуг] [Покупка спецодежды (шт.)] [345] [фартук и нарукавники (шт.)]</t>
  </si>
  <si>
    <t>160</t>
  </si>
  <si>
    <t>[Расходы на закупки товаров, работ, услуг] [Покупка хоз. товаров (шт)] [346] [Покупка хозтоваров (шт.)]</t>
  </si>
  <si>
    <t>[Расходы на закупки товаров, работ, услуг] [Покупка инвентаря для библиотеки (шт)] [346] [Контрольный листок сроков возврата]</t>
  </si>
  <si>
    <t>[Расходы на закупки товаров, работ, услуг] [Покупка инвентаря для библиотеки (шт)] [346] [Инвентарная книга для библиотеки (шт)]</t>
  </si>
  <si>
    <t>[Расходы на закупки товаров, работ, услуг] [Покупка инвентаря для библиотеки (шт)] [346] [Пластиковый разделитель]</t>
  </si>
  <si>
    <t>[Расходы на закупки товаров, работ, услуг] [Покупка инвентаря для библиотеки (шт)] [346] [Ящик для формуляров]</t>
  </si>
  <si>
    <t>[Расходы на закупки товаров, работ, услуг] [Покупка инвентаря для библиотеки (шт)] [346] [Формуляр читателя]</t>
  </si>
  <si>
    <t>[Расходы на закупки товаров, работ, услуг] [Покупка инвентаря для библиотеки (шт)] [346] [Ящик для формуляров (шт)]</t>
  </si>
  <si>
    <t>[Расходы на закупки товаров, работ, услуг] [Покупка инвентаря для библиотеки (шт)] [346] [Подставка для заголовков]</t>
  </si>
  <si>
    <t>[Расходы на закупки товаров, работ, услуг] [Покупка инвентаря для библиотеки (шт)] [346] [Нумератор автоматический (Шт)]</t>
  </si>
  <si>
    <t>[Расходы на закупки товаров, работ, услуг] [Покупка инвентаря для библиотеки (шт)] [346] [Подставка горизонтальная]</t>
  </si>
  <si>
    <t>[Расходы на закупки товаров, работ, услуг] [Покупка инвентаря для библиотеки (шт)] [346] [Вкладыш в формуляр]</t>
  </si>
  <si>
    <t>[Расходы на закупки товаров, работ, услуг] [Покупка инвентаря для библиотеки (шт)] [346] [Дневник работы библиотек]</t>
  </si>
  <si>
    <t>[Расходы на закупки товаров, работ, услуг] [Покупка инвентаря для библиотеки (шт)] [346] [Книга суммарного учета]</t>
  </si>
  <si>
    <t>[Расходы на закупки товаров, работ, услуг] [Покупка инвентаря для библиотеки (шт)] [346] [Кармашки клееные]</t>
  </si>
  <si>
    <t>[Расходы на закупки товаров, работ, услуг] [Покупка инвентаря для библиотеки (шт)] [346] [Подставка вертикальная]</t>
  </si>
  <si>
    <t>268</t>
  </si>
  <si>
    <t>[Расходы на закупки товаров, работ, услуг] [Покупка шин для автомобилей (шт)] [346] [Покупка шин для автомобилей,шт.]</t>
  </si>
  <si>
    <t>[Расходы на закупки товаров, работ, услуг] [Расходные материалы для ДЭ "Электромонтаж" (шт)] [346] [Звонок (шт)]</t>
  </si>
  <si>
    <t>[Расходы на закупки товаров, работ, услуг] [Расходные материалы для ДЭ "Электромонтаж" (шт)] [346] [Держатель для труб (шт)]</t>
  </si>
  <si>
    <t>[Расходы на закупки товаров, работ, услуг] [Расходные материалы для ДЭ "Электромонтаж" (шт)] [346] [DIN-рейка (шт)]</t>
  </si>
  <si>
    <t>[Расходы на закупки товаров, работ, услуг] [Расходные материалы для ДЭ "Электромонтаж" (шт)] [346] [Выключатель (шт)]</t>
  </si>
  <si>
    <t>[Расходы на закупки товаров, работ, услуг] [Расходные материалы для ДЭ "Электромонтаж" (шт)] [346] [Муфта (шт)]</t>
  </si>
  <si>
    <t>[Расходы на закупки товаров, работ, услуг] [Расходные материалы для ДЭ "Электромонтаж" (шт)] [346] [Зажим (шт)]</t>
  </si>
  <si>
    <t>[Расходы на закупки товаров, работ, услуг] [Расходные материалы для ДЭ "Электромонтаж" (шт)] [346] [Вилка (шт)]</t>
  </si>
  <si>
    <t>[Расходы на закупки товаров, работ, услуг] [Расходные материалы для ДЭ "Электромонтаж" (шт)] [346] [Контактор (шт)]</t>
  </si>
  <si>
    <t>[Расходы на закупки товаров, работ, услуг] [Расходные материалы для ДЭ "Электромонтаж" (шт)] [346] [Труба гофрированная (м)]</t>
  </si>
  <si>
    <t>[Расходы на закупки товаров, работ, услуг] [Расходные материалы для ДЭ "Электромонтаж" (шт)] [346] [Саморезы (шт)]</t>
  </si>
  <si>
    <t>[Расходы на закупки товаров, работ, услуг] [Расходные материалы для ДЭ "Электромонтаж" (шт)] [346] [Кросс-модуль (шт)]</t>
  </si>
  <si>
    <t>[Расходы на закупки товаров, работ, услуг] [Расходные материалы для ДЭ "Электромонтаж" (шт)] [346] [Кабель-канал (м)]</t>
  </si>
  <si>
    <t>[Расходы на закупки товаров, работ, услуг] [Расходные материалы для ДЭ "Электромонтаж" (шт)] [346] [Заглушка (шт)]</t>
  </si>
  <si>
    <t>[Расходы на закупки товаров, работ, услуг] [Расходные материалы для ДЭ "Электромонтаж" (шт)] [346] [ВВГ Круглый кабель (м)]</t>
  </si>
  <si>
    <t>[Расходы на закупки товаров, работ, услуг] [Расходные материалы для ДЭ "Электромонтаж" (шт)] [346] [Кнопка (шт)]</t>
  </si>
  <si>
    <t>[Расходы на закупки товаров, работ, услуг] [Расходные материалы для ДЭ "Электромонтаж" (шт)] [346] [Провод (м)]</t>
  </si>
  <si>
    <t>[Расходы на закупки товаров, работ, услуг] [Расходные материалы для ДЭ "Электромонтаж" (шт)] [346] [Труба (м)]</t>
  </si>
  <si>
    <t>286</t>
  </si>
  <si>
    <t>[Расходы на закупки товаров, работ, услуг] [Услуги типографии (Шт)] [346] [Книга протоколов заседания ГЭК НПО]</t>
  </si>
  <si>
    <t>[Расходы на закупки товаров, работ, услуг] [Услуги типографии (Шт)] [346] [Дневник классного руководителя]</t>
  </si>
  <si>
    <t>[Расходы на закупки товаров, работ, услуг] [Услуги типографии (Шт)] [346] [Книга протоколов заседания ГЭК ВКР]</t>
  </si>
  <si>
    <t>[Расходы на закупки товаров, работ, услуг] [Услуги типографии (Шт)] [346] [Книга регистрации и выдачи дипломов]</t>
  </si>
  <si>
    <t>[Расходы на закупки товаров, работ, услуг] [Услуги типографии (Шт)] [346] [Книга протоколов заседания ГЭК СПО]</t>
  </si>
  <si>
    <t>[Расходы на закупки товаров, работ, услуг] [Услуги типографии (Шт)] [346] [Поименная книга обучающихся]</t>
  </si>
  <si>
    <t>[Расходы на закупки товаров, работ, услуг] [Услуги типографии (Шт)] [346] [Журнал учета теоретического обучения]</t>
  </si>
  <si>
    <t>[Расходы на закупки товаров, работ, услуг] [Покупка бланков дипломов СПО, бланков приложений к диплому,  зач. книжек, шт.] [346] [студенческий билет, шт.]</t>
  </si>
  <si>
    <t>[Расходы на закупки товаров, работ, услуг] [Покупка бланков дипломов СПО, бланков приложений к диплому,  зач. книжек, шт.] [346] [зачетная книжка, шт.]</t>
  </si>
  <si>
    <t>[Расходы на закупки товаров, работ, услуг] [Покупка бланков дипломов СПО, бланков приложений к диплому,  зач. книжек, шт.] [346] [обложка диплома, шт.]</t>
  </si>
  <si>
    <t>295</t>
  </si>
  <si>
    <t>[Расходы на закупки товаров, работ, услуг] [расходные материалы для ДЭ (шт)] [346] [жесткий диск]</t>
  </si>
  <si>
    <t>[Расходы на закупки товаров, работ, услуг] [расходные материалы для ДЭ (шт)] [346] [мышь беспроводная]</t>
  </si>
  <si>
    <t>[Расходы на закупки товаров, работ, услуг] [расходные материалы для ДЭ (шт)] [346] [системный блок]</t>
  </si>
  <si>
    <t>[Расходы на закупки товаров, работ, услуг] [расходные материалы для ДЭ (шт)] [346] [мониторы]</t>
  </si>
  <si>
    <t>[Расходы на закупки товаров, работ, услуг] [расходные материалы для ДЭ (шт)] [346] [удлинитель]</t>
  </si>
  <si>
    <t>[Расходы на закупки товаров, работ, услуг] [Расходные материалы для поваров (шт)] [346] [Расходные материалы для поваров]</t>
  </si>
  <si>
    <t>[Расходы на закупки товаров, работ, услуг] [Расходные материалы для поваров (шт)] [346] [Коврик силиконовый]</t>
  </si>
  <si>
    <t>[Расходы на закупки товаров, работ, услуг] [Расходные материалы для поваров (шт)] [346] [Вилки,ложки,полотенце]</t>
  </si>
  <si>
    <t>[Расходы на закупки товаров, работ, услуг] [Расходные материалы для поваров (шт)] [346] [Перчатки одноразовые]</t>
  </si>
  <si>
    <t>[Расходы на закупки товаров, работ, услуг] [Расходные материалы для поваров (шт)] [346] [Пергамент пищевой]</t>
  </si>
  <si>
    <t>[Расходы на закупки товаров, работ, услуг] [Расходные материалы для поваров (шт)] [346] [Контейнеры одноразовые]</t>
  </si>
  <si>
    <t>314</t>
  </si>
  <si>
    <t>[Расходы на закупки товаров, работ, услуг] [Покупка дезинфицирующих и моющих средств (шт)] [346] [маски одноразовые (шт.)]</t>
  </si>
  <si>
    <t>[Расходы на закупки товаров, работ, услуг] [Покупка дезинфицирующих и моющих средств (шт)] [346] [средство для прочистки труб (шт.)]</t>
  </si>
  <si>
    <t>[Расходы на закупки товаров, работ, услуг] [Покупка дезинфицирующих и моющих средств (шт)] [346] [средство для мытья полов (шт.)]</t>
  </si>
  <si>
    <t>[Расходы на закупки товаров, работ, услуг] [Покупка дезинфицирующих и моющих средств (шт)] [346] [ополаскиватель для посудомоечных машин (шт.)]</t>
  </si>
  <si>
    <t>[Расходы на закупки товаров, работ, услуг] [Покупка дезинфицирующих и моющих средств (шт)] [346] [антисептик для рук (литр)]</t>
  </si>
  <si>
    <t>[Расходы на закупки товаров, работ, услуг] [Покупка дезинфицирующих и моющих средств (шт)] [346] [дезинфицирующие средства (шт.)]</t>
  </si>
  <si>
    <t>[Расходы на закупки товаров, работ, услуг] [Покупка дезинфицирующих и моющих средств (шт)] [346] [смягчитель воды (шт.)]</t>
  </si>
  <si>
    <t>[Расходы на закупки товаров, работ, услуг] [Покупка дезинфицирующих и моющих средств (шт)] [346] [средство для мытья стекол (шт.)]</t>
  </si>
  <si>
    <t>[Расходы на закупки товаров, работ, услуг] [Покупка дезинфицирующих и моющих средств (шт)] [346] [средство для мытья посуды (шт.)]</t>
  </si>
  <si>
    <t>[Расходы на закупки товаров, работ, услуг] [Покупка дезинфицирующих и моющих средств (шт)] [346] [чистящие средства (шт.)]</t>
  </si>
  <si>
    <t>[Расходы на закупки товаров, работ, услуг] [Покупка грамот, дипломов, рамок (шт.)] [346] [открытка-приглашение (шт.)]</t>
  </si>
  <si>
    <t>[Расходы на закупки товаров, работ, услуг] [Покупка грамот, дипломов, рамок (шт.)] [346] [грамота (шт.)]</t>
  </si>
  <si>
    <t>[Расходы на закупки товаров, работ, услуг] [Покупка грамот, дипломов, рамок (шт.)] [346] [диплом (шт.)]</t>
  </si>
  <si>
    <t>[Расходы на закупки товаров, работ, услуг] [Покупка грамот, дипломов, рамок (шт.)] [346] [сертификат-бумага (шт.)]</t>
  </si>
  <si>
    <t>[Расходы на закупки товаров, работ, услуг] [Покупка грамот, дипломов, рамок (шт.)] [346] [рамка пластиковая (шт.)]</t>
  </si>
  <si>
    <t>[Расходы на закупки товаров, работ, услуг] [Покупка грамот, дипломов, рамок (шт.)] [346] [благодарность (шт.)]</t>
  </si>
  <si>
    <t>[Расходы на закупки товаров, работ, услуг] [Покупка продуктов питания для демоэкзамена, кг; литр] [346] [Масло сливочное]</t>
  </si>
  <si>
    <t>[Расходы на закупки товаров, работ, услуг] [Покупка продуктов питания для демоэкзамена, кг; литр] [346] [Масло подсолнечное, литр]</t>
  </si>
  <si>
    <t>[Расходы на закупки товаров, работ, услуг] [Покупка продуктов питания для демоэкзамена, кг; литр] [346] [Лук зеленый]</t>
  </si>
  <si>
    <t>[Расходы на закупки товаров, работ, услуг] [Покупка продуктов питания для демоэкзамена, кг; литр] [346] [Лук репчатый]</t>
  </si>
  <si>
    <t>[Расходы на закупки товаров, работ, услуг] [Покупка продуктов питания для демоэкзамена, кг; литр] [346] [Листья молодой свеклы]</t>
  </si>
  <si>
    <t>[Расходы на закупки товаров, работ, услуг] [Покупка продуктов питания для демоэкзамена, кг; литр] [346] [Кинза]</t>
  </si>
  <si>
    <t>[Расходы на закупки товаров, работ, услуг] [Покупка продуктов питания для демоэкзамена, кг; литр] [346] [Картофель, кг]</t>
  </si>
  <si>
    <t>[Расходы на закупки товаров, работ, услуг] [Покупка продуктов питания для демоэкзамена, кг; литр] [346] [Капуста, кг]</t>
  </si>
  <si>
    <t>[Расходы на закупки товаров, работ, услуг] [Покупка продуктов питания для демоэкзамена, кг; литр] [346] [Дрожжи, кг]</t>
  </si>
  <si>
    <t>[Расходы на закупки товаров, работ, услуг] [Покупка продуктов питания для демоэкзамена, кг; литр] [346] [Молоко. литр]</t>
  </si>
  <si>
    <t>[Расходы на закупки товаров, работ, услуг] [Покупка продуктов питания для демоэкзамена, кг; литр] [346] [Ядро ореха грецкого]</t>
  </si>
  <si>
    <t>[Расходы на закупки товаров, работ, услуг] [Покупка продуктов питания для демоэкзамена, кг; литр] [346] [Чабер]</t>
  </si>
  <si>
    <t>[Расходы на закупки товаров, работ, услуг] [Покупка продуктов питания для демоэкзамена, кг; литр] [346] [Фасоль]</t>
  </si>
  <si>
    <t>[Расходы на закупки товаров, работ, услуг] [Покупка продуктов питания для демоэкзамена, кг; литр] [346] [Тыква]</t>
  </si>
  <si>
    <t>[Расходы на закупки товаров, работ, услуг] [Покупка продуктов питания для демоэкзамена, кг; литр] [346] [Сыр сулугуни]</t>
  </si>
  <si>
    <t>[Расходы на закупки товаров, работ, услуг] [Покупка продуктов питания для демоэкзамена, кг; литр] [346] [Соль]</t>
  </si>
  <si>
    <t>[Расходы на закупки товаров, работ, услуг] [Покупка продуктов питания для демоэкзамена, кг; литр] [346] [Сметана]</t>
  </si>
  <si>
    <t>[Расходы на закупки товаров, работ, услуг] [Покупка продуктов питания для демоэкзамена, кг; литр] [346] [Сахар]</t>
  </si>
  <si>
    <t>[Расходы на закупки товаров, работ, услуг] [Покупка продуктов питания для демоэкзамена, кг; литр] [346] [Перец черный]</t>
  </si>
  <si>
    <t>[Расходы на закупки товаров, работ, услуг] [Покупка продуктов питания для демоэкзамена, кг; литр] [346] [Мука]</t>
  </si>
  <si>
    <t>[Расходы на закупки товаров, работ, услуг] [Расходные материалы для демоэкзамена (электрики, сухое строительство), шт.] [346] [картриджи, шт]</t>
  </si>
  <si>
    <t>[Расходы на закупки товаров, работ, услуг] [Расходные материалы для демоэкзамена (электрики, сухое строительство), шт.] [346] [электроды, шт.]</t>
  </si>
  <si>
    <t>[Расходы на закупки товаров, работ, услуг] [Расходные материалы для демоэкзамена (электрики, сухое строительство), шт.] [346] [гипсовая плита, шт.]</t>
  </si>
  <si>
    <t>[Расходы на закупки товаров, работ, услуг] [Расходные материалы для демоэкзамена (электрики, сухое строительство), шт.] [346] [круг отрезной, шт.]</t>
  </si>
  <si>
    <t>[Расходы на закупки товаров, работ, услуг] [Расходные материалы для демоэкзамена (электрики, сухое строительство), шт.] [346] [профиль, шт.]</t>
  </si>
  <si>
    <t>[Расходы на закупки товаров, работ, услуг] [Расходные материалы для демоэкзамена (электрики, сухое строительство), шт.] [346] [инструменты, шт]</t>
  </si>
  <si>
    <t>[Расходы на закупки товаров, работ, услуг] [Расходные материалы для демоэкзамена (электрики, сухое строительство), шт.] [346] [металл для практических работ, шт]</t>
  </si>
  <si>
    <t>351</t>
  </si>
  <si>
    <t>[Расходы на закупки товаров, работ, услуг] [Покупка посуды для столовой, шт.] [346] [Поднос]</t>
  </si>
  <si>
    <t>[Расходы на закупки товаров, работ, услуг] [Покупка посуды для столовой, шт.] [346] [Ложка]</t>
  </si>
  <si>
    <t>[Расходы на закупки товаров, работ, услуг] [Покупка посуды для столовой, шт.] [346] [Стакан граненный]</t>
  </si>
  <si>
    <t>[Расходы на закупки товаров, работ, услуг] [Покупка посуды для столовой, шт.] [346] [Тарелка]</t>
  </si>
  <si>
    <t>[Расходы на закупки товаров, работ, услуг] [Покупка посуды для столовой, шт.] [346] [Тарелка десертная]</t>
  </si>
  <si>
    <t>[Расходы на закупки товаров, работ, услуг] [Покупка посуды для столовой, шт.] [346] [Вилка, шт.]</t>
  </si>
  <si>
    <t>[Расходы на закупки товаров, работ, услуг] [Покупка посуды для столовой, шт.] [346] [Доска разделочная]</t>
  </si>
  <si>
    <t>[Расходы на закупки товаров, работ, услуг] [Покупка посуды для столовой, шт.] [346] [Тарелка мелкая]</t>
  </si>
  <si>
    <t>352</t>
  </si>
  <si>
    <t>[Расходы на закупки товаров, работ, услуг] [Покупка продуктов питания для проекта "Абилимпикс". шт., кг., л.] [346] [Солод, кг]</t>
  </si>
  <si>
    <t>[Расходы на закупки товаров, работ, услуг] [Покупка продуктов питания для проекта "Абилимпикс". шт., кг., л.] [346] [Фундук, кг]</t>
  </si>
  <si>
    <t>[Расходы на закупки товаров, работ, услуг] [Покупка продуктов питания для проекта "Абилимпикс". шт., кг., л.] [346] [Чернослив, кг.]</t>
  </si>
  <si>
    <t>[Расходы на закупки товаров, работ, услуг] [Покупка продуктов питания для проекта "Абилимпикс". шт., кг., л.] [346] [Яйцо, шт.]</t>
  </si>
  <si>
    <t>[Расходы на закупки товаров, работ, услуг] [Покупка продуктов питания для проекта "Абилимпикс". шт., кг., л.] [346] [Дрожжи, кг]</t>
  </si>
  <si>
    <t>[Расходы на закупки товаров, работ, услуг] [Покупка продуктов питания для проекта "Абилимпикс". шт., кг., л.] [346] [Закваска, кг]</t>
  </si>
  <si>
    <t>[Расходы на закупки товаров, работ, услуг] [Покупка продуктов питания для проекта "Абилимпикс". шт., кг., л.] [346] [Изюм, кг]</t>
  </si>
  <si>
    <t>[Расходы на закупки товаров, работ, услуг] [Покупка продуктов питания для проекта "Абилимпикс". шт., кг., л.] [346] [Курага,кг]</t>
  </si>
  <si>
    <t>[Расходы на закупки товаров, работ, услуг] [Покупка продуктов питания для проекта "Абилимпикс". шт., кг., л.] [346] [Мак,кг]</t>
  </si>
  <si>
    <t>[Расходы на закупки товаров, работ, услуг] [Покупка продуктов питания для проекта "Абилимпикс". шт., кг., л.] [346] [Масло растительное, л]</t>
  </si>
  <si>
    <t>[Расходы на закупки товаров, работ, услуг] [Покупка продуктов питания для проекта "Абилимпикс". шт., кг., л.] [346] [Масло сливочное, кг]</t>
  </si>
  <si>
    <t>[Расходы на закупки товаров, работ, услуг] [Покупка продуктов питания для проекта "Абилимпикс". шт., кг., л.] [346] [Молоко, л]</t>
  </si>
  <si>
    <t>[Расходы на закупки товаров, работ, услуг] [Покупка продуктов питания для проекта "Абилимпикс". шт., кг., л.] [346] [Мука, кг]</t>
  </si>
  <si>
    <t>[Расходы на закупки товаров, работ, услуг] [Покупка продуктов питания для проекта "Абилимпикс". шт., кг., л.] [346] [Патока, кг]</t>
  </si>
  <si>
    <t>[Расходы на закупки товаров, работ, услуг] [Покупка продуктов питания для  демоэкзамена, кг, л.] [346] [Говядина, кг]</t>
  </si>
  <si>
    <t>[Расходы на закупки товаров, работ, услуг] [Покупка продуктов питания для  демоэкзамена, кг, л.] [346] [Дрожжи]</t>
  </si>
  <si>
    <t>[Расходы на закупки товаров, работ, услуг] [Покупка продуктов питания для  демоэкзамена, кг, л.] [346] [Чабер]</t>
  </si>
  <si>
    <t>[Расходы на закупки товаров, работ, услуг] [Покупка продуктов питания для  демоэкзамена, кг, л.] [346] [Сыр сулугуни]</t>
  </si>
  <si>
    <t>[Расходы на закупки товаров, работ, услуг] [Покупка продуктов питания для  демоэкзамена, кг, л.] [346] [Соль]</t>
  </si>
  <si>
    <t>[Расходы на закупки товаров, работ, услуг] [Покупка продуктов питания для  демоэкзамена, кг, л.] [346] [Сахар-песок]</t>
  </si>
  <si>
    <t>[Расходы на закупки товаров, работ, услуг] [Покупка продуктов питания для  демоэкзамена, кг, л.] [346] [Перец черный]</t>
  </si>
  <si>
    <t>[Расходы на закупки товаров, работ, услуг] [Покупка продуктов питания для  демоэкзамена, кг, л.] [346] [Паприка]</t>
  </si>
  <si>
    <t>[Расходы на закупки товаров, работ, услуг] [Покупка продуктов питания для  демоэкзамена, кг, л.] [346] [Масло оливковое, л]</t>
  </si>
  <si>
    <t>[Расходы на закупки товаров, работ, услуг] [Покупка продуктов питания для  демоэкзамена, кг, л.] [346] [Капуста]</t>
  </si>
  <si>
    <t>[Расходы на закупки товаров, работ, услуг] [Покупка продуктов питания для  демоэкзамена, кг, л.] [346] [Картофель]</t>
  </si>
  <si>
    <t>[Расходы на закупки товаров, работ, услуг] [Покупка продуктов питания для  демоэкзамена, кг, л.] [346] [Кориандр]</t>
  </si>
  <si>
    <t>[Расходы на закупки товаров, работ, услуг] [Покупка продуктов питания для  демоэкзамена, кг, л.] [346] [Лук репчатый]</t>
  </si>
  <si>
    <t>354</t>
  </si>
  <si>
    <t>[Расходы на закупки товаров, работ, услуг] [закупка бумаги (пач)] [346] [закупка бумаги (пач)]</t>
  </si>
  <si>
    <t>[Расходы на закупки товаров, работ, услуг] [Накопитель данных внутренний, шт] [346] [Накопитель данных внутренний, шт]</t>
  </si>
  <si>
    <t>361</t>
  </si>
  <si>
    <t>[Расходы на закупки товаров, работ, услуг] [Мешок полимерный, рулон] [346] [Мешок полимерный, рулон]</t>
  </si>
  <si>
    <t>362</t>
  </si>
  <si>
    <t>[Расходы на закупки товаров, работ, услуг] [Картриджи и тонер, (шт.)] [346] [тонер, (шт.)]</t>
  </si>
  <si>
    <t>[Расходы на закупки товаров, работ, услуг] [Картриджи и тонер, (шт.)] [346] [Картриджи, (шт.)]</t>
  </si>
  <si>
    <t>371</t>
  </si>
  <si>
    <t>[Расходы на закупки товаров, работ, услуг] [Покупка мусорных мешков, рулон (шт)] [346] [мешок полимерный 60 л, рулон]</t>
  </si>
  <si>
    <t>372</t>
  </si>
  <si>
    <t>[Расходы на закупки товаров, работ, услуг] [Покупка мусорных мешков, рулон (шт)] [346] [мешок полимерный 120 л, рулон]</t>
  </si>
  <si>
    <t>428</t>
  </si>
  <si>
    <t>[Расходы на закупки товаров, работ, услуг] [Покупка станков и материалов - Копия] [346] [Расходные материалы (шт.)]</t>
  </si>
  <si>
    <t>563</t>
  </si>
  <si>
    <t>6. Расчеты (обоснования) расходов на закупки товаров, работ, услуг (347)</t>
  </si>
  <si>
    <t>565</t>
  </si>
  <si>
    <t>[Расходы на закупки товаров, работ, услуг] [Закупка комплектующих компьютерной техники (шт)] [347] [системный блок (шт)]</t>
  </si>
  <si>
    <t>[Расходы на закупки товаров, работ, услуг] [Закупка комплектующих компьютерной техники (шт)] [347] [мониторы (шт)]</t>
  </si>
  <si>
    <t>[Расходы на закупки товаров, работ, услуг] [Закупка комплектующих компьютерной техники (шт)] [347] [клавиатуры (шт)]</t>
  </si>
  <si>
    <t>6. Расчеты (обоснования) расходов на закупки товаров, работ, услуг (349)</t>
  </si>
  <si>
    <t>[Расходы на закупки товаров, работ, услуг] [Покупка бланков дипломов СПО, бланков приложений к диплому,  зач. книжек, шт.] [349] [бланк приложения, шт.]</t>
  </si>
  <si>
    <t>[Расходы на закупки товаров, работ, услуг] [Покупка бланков дипломов СПО, бланков приложений к диплому,  зач. книжек, шт.] [349] [бланк диплома СПО, шт.]</t>
  </si>
  <si>
    <t>[Расходы на закупки товаров, работ, услуг] [Коммунальные услуги по электроснабжению, тыс.кВтч] [223] [Электроэнергия (тыс.кВТ.ч)]</t>
  </si>
  <si>
    <t>[Расходы на закупки товаров, работ, услуг] [Услуги по отоплению и ГВС (компонент на холодную воду, на тепловую энергию, компонент на теплоноситель), Гкал, м3] [223] [ГВС (м3.)]</t>
  </si>
  <si>
    <t>[Расходы на закупки товаров, работ, услуг] [Услуги по отоплению и ГВС (компонент на холодную воду, на тепловую энергию, компонент на теплоноситель), Гкал, м3] [223] [тепловая энергия (Гкал.)]</t>
  </si>
  <si>
    <t>[Расходы на закупки товаров, работ, услуг] [Отопление (кред. задолженность) за 2023г.] [223] [Отопление (кред. задолженность)]</t>
  </si>
  <si>
    <t>[Расходы на закупки товаров, работ, услуг] [Электроэнергия (кред. задолженность) за 2023г.] [223] [Электроэнергия (кред. задолженность) (тыс.Квт.ч)]</t>
  </si>
  <si>
    <t>[Расходы на закупки товаров, работ, услуг] [Услуги по отоплению и ГВС (компонент на холодную воду, на тепловую энергию, компонент на теплоноситель), Гкал, м3] [223] [Тепловая энергия (Гкал.)]</t>
  </si>
  <si>
    <t>[Расходы на закупки товаров, работ, услуг] [Услуги по отоплению и ГВС (компонент на холодную воду, на тепловую энергию, компонент на теплоноситель), Гкал, м3] [223] [гвс (компонент на тепловую энергию) (Гкал.)]</t>
  </si>
  <si>
    <t>[Расходы на закупки товаров, работ, услуг] [Услуги по отоплению и ГВС (компонент на холодную воду, на тепловую энергию, компонент на теплоноситель), Гкал, м3] [223] [ГВС (компонент на холодную воду) (м3)]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</si>
  <si>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</si>
  <si>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</si>
  <si>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</si>
  <si>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2024 год (на текущий финансовый год)</t>
  </si>
  <si>
    <t>на 2025 год (на первый год планового периода)</t>
  </si>
  <si>
    <t>на 2026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</si>
  <si>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</si>
  <si>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</si>
  <si>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</si>
  <si>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</si>
  <si>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</si>
  <si>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</si>
  <si>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</si>
  <si>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ЗЭ Техническая эксплуатация и обслуживание электрического и электромеханического оборудования (заочное)</t>
  </si>
  <si>
    <t>ЗЮ Право и организация социального обеспечения (заочное)</t>
  </si>
  <si>
    <t>ЭБУ Экономика и бухгалтерский учет (очное)</t>
  </si>
  <si>
    <t>ДТХ Химическая технология неорганических веществ</t>
  </si>
  <si>
    <t>ДПД Правоохранительная деятельность</t>
  </si>
  <si>
    <t>ОДЛ Операционная деятельность в логистике</t>
  </si>
  <si>
    <t>ДЭ Техническая эксплуатация и обслуживание электрического и электромеханического оборудования (по отраслям) (очное)</t>
  </si>
  <si>
    <t>ДТ Туризм</t>
  </si>
  <si>
    <t>курсовая подготовка</t>
  </si>
  <si>
    <t>СЭЗС Строительство и эксплуатация зданий и сооружений</t>
  </si>
  <si>
    <t>ЭБУ Экономика и бухгалтерский учет (заочное)</t>
  </si>
  <si>
    <t>ДЮ Право и организация социального обеспечения</t>
  </si>
  <si>
    <t>14</t>
  </si>
  <si>
    <t>ДФ Финансы</t>
  </si>
  <si>
    <t>2.2. Расчет доходов от оказания услуг (выполнения работ) в рамках установленного государственного задания</t>
  </si>
  <si>
    <t>Реализация ОП СПО - программ подготовки специалистов среднего звена 
(Земельно-имущественные отношения, очная, физические лица за исключением лиц с ОВЗ и инвалидов)</t>
  </si>
  <si>
    <t>Реализация ОП СПО - программ подготовки квалифицированных рабочих, служащих (Мастер слесарных работ)</t>
  </si>
  <si>
    <t>Реализация ОП СПО - программ подготовки специалистов среднего звена (Монтаж, техническое обслуживание и ремонт промышленного оборудования (по отраслям), очная, Информационные системы и программирование, очная, физические лица за исключением лиц с ОВЗ и инвалидов)</t>
  </si>
  <si>
    <t>Реализация ОП СПО - программ подготовки специалистов среднего звена (Информационные системы и программирование, очная, физические лица за исключением лиц с ОВЗ и инвалидов)</t>
  </si>
  <si>
    <t>Реализация ОП СПО - программ подготовки квалифицированных рабочих, служащих (Мастер по обработке цифровой информации, очная, физические лица за исключением лиц с ОВЗ и инвалидов)</t>
  </si>
  <si>
    <t>Реализация ОП СПО - программ подготовки специалистов среднего звена (Управление качеством продукции, процессов и услуг (по отраслям), очная,</t>
  </si>
  <si>
    <t>Реализация ОП СПО - программ подготовки квалифицированных рабочих, служащих (Повар, кондитер, очная, физические лица за исключением лиц с ОВЗ и инвалидов)</t>
  </si>
  <si>
    <t>Реализация ОП СПО - программ подготовки специалистов среднего звена (Строительство и эксплуатация зданий и сооружений, заочная, физические лица за исключением лиц с ОВЗ и инвалидов)</t>
  </si>
  <si>
    <t>Реализация ОП СПО - программ подготовки специалистов среднего звена (Техническая эксплуатация и обслуживание электрического и электромеханического оборудования (по отраслям), заочная, физические лица за исключением лиц с ОВЗ и инвалидов)</t>
  </si>
  <si>
    <t>Реализация ОП СПО - программ подготовки квалифицированных рабочих, служащих (Графический дизайнер, очная, физические лица за исключением лиц с ОВЗ и инвалидов)</t>
  </si>
  <si>
    <t>Реализация ОП СПО - программ подготовки квалифицированных рабочих, служащих (Мастер по ремонту и обслуживанию автомобилей, очная, физические лица за исключением лиц с ОВЗ и инвалидов)</t>
  </si>
  <si>
    <t>Реализация основных профессиональных ОП профессионального обучения - программ профессиональной подготовки по профессиям рабочих, должностям служащих</t>
  </si>
  <si>
    <t>Реализация ОП СПО - программ подготовки специалистов среднего звена  (Земельно-имущественные отношения, очная, физические лица с ОВЗ и инвалиды)</t>
  </si>
  <si>
    <t>Реализация ОП СПО - программ подготовки квалифицированных рабочих, служащих (Токарь на станках с числовым программным управлением, очная, физические лица за исключением лиц с ОВЗ и инвалидов)</t>
  </si>
  <si>
    <t>Реализация ОП СПО - программ подготовки специалистов среднего звена (Техническая эксплуатация и обслуживание электрического и электромеханического оборудования (по отраслям), очная, физические лица за исключением лиц с ОВЗ и инвалидов)</t>
  </si>
  <si>
    <t>Реализация ОП СПО - программ подготовки квалифицированных рабочих, служащих (Сварщик (ручной и частично механизированной сварки (наплавки),очная, физические лица за исключением лиц с ОВЗ и инвалидов)</t>
  </si>
  <si>
    <t>Реализация ОП СПО - программ подготовки специалистов среднего звена (Коммерция (по отраслям), очная, физические лица с ОВЗ и инвалиды)</t>
  </si>
  <si>
    <t>Реализация ОП СПО - программ подготовки специалистов среднего звена (Оператор технической поддержки) очная, физические лица за исключением лиц с ОВЗ и инвалидов)</t>
  </si>
  <si>
    <t>Реализация ОП СПО - программ подготовки специалистов среднего звена (Документационное обеспечение управления и архивоведение, очная, физические лица за исключением лиц с ОВЗ и инвалидов)</t>
  </si>
  <si>
    <t>Реализация ОП СПО - программ подготовки специалистов среднего звена (Строительство и эксплуатация зданий и сооружений, очная, физические лица за исключением лиц с ОВЗ и инвалидов)</t>
  </si>
  <si>
    <t>Реализация ОП СПО - программ подготовки специалистов среднего звена (Поварское и кондитерское дело, очная, Информационные системы и программирование, очная, физические лица за исключением лиц с ОВЗ и инвалидов)</t>
  </si>
  <si>
    <t>Реализация ОП СПО - программ подготовки квалифицированных рабочих, служащих (Пожарный, очная, физические лица за исключением лиц с ОВЗ и инвалидов)</t>
  </si>
  <si>
    <t>Реализация ОП СПО - программ подготовки специалистов среднего звена (Оснащение средствами автоматизации технологических процессов и производств (по отраслям), очная, Информационные системы и программирование, очная, физические лица за исключением лиц с ОВЗ и инвалидов)</t>
  </si>
  <si>
    <t>Реализация ОП СПО - программ подготовки квалифицированных рабочих, служащих (Мастер общестроительных работ, очная, физические лица за исключением лиц с ОВЗ и инвалидов)</t>
  </si>
  <si>
    <t>Реализация ОП СПО - программ подготовки специалистов среднего звена (Экономика и бухгалтерский учет (по отраслям), заочная, физические лица за исключением лиц с ОВЗ и инвалидов)</t>
  </si>
  <si>
    <t>26</t>
  </si>
  <si>
    <t>Реализация ОП СПО - программ подготовки специалистов среднего звена (Операционная деятельность в логистике) очная, физические лица за исключением лиц с ОВЗ и инвалидов)</t>
  </si>
  <si>
    <t>Реализация ОП СПО - программ подготовки специалистов среднего звена (Страховое дело (по отраслям), очная, физические лица за исключением лиц с ОВЗ и инвалидов)</t>
  </si>
  <si>
    <t>Реализация ОП СПО - программ подготовки квалифицированных рабочих, служащих (Мастер по обработке цифровой информации, очная, физические лица с ОВЗ и инвалиды)</t>
  </si>
  <si>
    <t>Реализация ОП СПО - программ подготовки квалифицированных рабочих, служащих (Графический дизайнер, очная, физические лица с ОВЗ и инвалидов)</t>
  </si>
  <si>
    <t>Реализация ОП СПО - программ подготовки специалистов среднего звена (Монтаж, техническое обслуживание и ремонт промышленного оборудования (по отраслям), очная, физические лица с ОВЗ и инвалидов)</t>
  </si>
  <si>
    <t>Реализация ОП СПО - программ подготовки специалистов среднего звена (Коммерция (по отраслям), очная, физические лица за исключением лиц с ОВЗ и инвалидов)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</si>
  <si>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</si>
  <si>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</si>
  <si>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</si>
  <si>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</si>
  <si>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</si>
  <si>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</si>
  <si>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</si>
  <si>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</si>
  <si>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</si>
  <si>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</si>
  <si>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</si>
  <si>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</si>
  <si>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</si>
  <si>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</si>
  <si>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Показатели по поступлениям и выплатам учреждения на 2024 год и плановый период 2025 - 2026 годов (Таблица 2)</t>
  </si>
  <si>
    <t>Объем финансового обеспечения, рублей (с точностью до двух знаков после запятой - 0,00)</t>
  </si>
  <si>
    <t>2024 финансовый год</t>
  </si>
  <si>
    <t>плановый период</t>
  </si>
  <si>
    <t>2025 года</t>
  </si>
  <si>
    <t>2026 года</t>
  </si>
  <si>
    <t>Субсидия на финансовое обеспечение выполнения государственного задания</t>
  </si>
  <si>
    <t>Субсидии, предоставляемые в соответствии с абз. 2 п. 1 статьи 78.1 БК РФ(иные субсидии)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</si>
  <si>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</si>
  <si>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</si>
  <si>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</si>
  <si>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в т.ч. на просроченную кредиторскую задолженность</t>
  </si>
  <si>
    <t>Из них гранты</t>
  </si>
  <si>
    <t>Анализ ФОТ</t>
  </si>
  <si>
    <t>Группа персонала</t>
  </si>
  <si>
    <t>Средняя численность</t>
  </si>
  <si>
    <t>Фон оплаты труда (лимит)</t>
  </si>
  <si>
    <t>Фон оплаты труда (план)</t>
  </si>
  <si>
    <t>Отклонение</t>
  </si>
  <si>
    <t>Педагогические работники ("указные")</t>
  </si>
  <si>
    <t>Преподаватель</t>
  </si>
  <si>
    <t>Мастер производственного обучения</t>
  </si>
  <si>
    <t>Руководящий персонал</t>
  </si>
  <si>
    <t>Директор образовательного учреждения</t>
  </si>
  <si>
    <t>Заместитель директора образовательного учреждения</t>
  </si>
  <si>
    <t>Заведующий образовательного учреждения</t>
  </si>
  <si>
    <t>Педагогические работников ("указные")</t>
  </si>
  <si>
    <t>Библиотекарь</t>
  </si>
  <si>
    <t>Гардеробщик</t>
  </si>
  <si>
    <t>Водитель</t>
  </si>
  <si>
    <t>Комендант</t>
  </si>
  <si>
    <t>Слесарь-сантехник</t>
  </si>
  <si>
    <t>Рабочий по комплексному обслуживанию зданий</t>
  </si>
  <si>
    <t>Дворник</t>
  </si>
  <si>
    <t>Прочий педагогический персонал</t>
  </si>
  <si>
    <t>Методист</t>
  </si>
  <si>
    <t>Тьютор</t>
  </si>
  <si>
    <t>Педагог-психолог</t>
  </si>
  <si>
    <t>Социальный педагог</t>
  </si>
  <si>
    <t>Руководитель физического воспитания</t>
  </si>
  <si>
    <t>Педагог-организатор</t>
  </si>
  <si>
    <t>Воспитатель</t>
  </si>
  <si>
    <t>Советник директора по воспитанию и взаимодействию с детскими общественными объединениями</t>
  </si>
  <si>
    <t>Техник</t>
  </si>
  <si>
    <t>Инженер</t>
  </si>
  <si>
    <t>Специалист по кадрам</t>
  </si>
  <si>
    <t>Специалист по закупкам</t>
  </si>
  <si>
    <t>Юрисконсульт</t>
  </si>
  <si>
    <t>Лаборант</t>
  </si>
  <si>
    <t>Секретарь учебной части</t>
  </si>
  <si>
    <t>Ведущий программист</t>
  </si>
  <si>
    <t>Механик</t>
  </si>
  <si>
    <t>Слесарь-ремонтник</t>
  </si>
  <si>
    <t>Экономист</t>
  </si>
  <si>
    <t>Лист согласования к ПФХД № 1 от 29.12.2023</t>
  </si>
  <si>
    <t>Согласование инициировано: 29.12.2023 16:46</t>
  </si>
  <si>
    <t>№</t>
  </si>
  <si>
    <t>ФИО</t>
  </si>
  <si>
    <t>Статус</t>
  </si>
  <si>
    <t>Замечания/Комментарии</t>
  </si>
  <si>
    <t>Кезель Светлана Валерьевна (Учреждение)</t>
  </si>
  <si>
    <t>Согласование, 29.12.2023 16:46</t>
  </si>
  <si>
    <t>Лёвшин Алексей Иванович (Распорядитель)</t>
  </si>
  <si>
    <t>На проверке, 29.12.2023 19:29</t>
  </si>
  <si>
    <t>Проверен, 29.12.2023 19:35</t>
  </si>
  <si>
    <t>Рыковская Татьяна Леонидовна (Распорядитель)</t>
  </si>
  <si>
    <t>Проверен, 29.12.2023 19:46</t>
  </si>
  <si>
    <t>Проверен, 29.12.2023 19:47</t>
  </si>
  <si>
    <t>Волков Николай Анатольевич (Распорядитель)</t>
  </si>
  <si>
    <t>Никитина Ольга Борисовна (Распорядитель)</t>
  </si>
  <si>
    <t>Утвержден, 29.12.2023 19:48</t>
  </si>
  <si>
    <t>Подписано ЭЦП, 29.12.2023 19:50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</si>
</sst>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8"/>
      <color rgb="FF000000"/>
      <name val="Verdana"/>
    </font>
    <font>
      <b/>
      <sz val="10"/>
      <color rgb="FF000000"/>
      <name val="Verdana"/>
    </font>
    <font>
      <b/>
      <sz val="10"/>
      <color rgb="FF000000"/>
      <name val="Verdana"/>
    </font>
    <font>
      <sz val="8"/>
      <color rgb="FF1D1D1D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6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i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i/>
      <sz val="8"/>
      <color rgb="FF000000"/>
      <name val="Verdana"/>
    </font>
    <font>
      <b/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00"/>
      <name val="Verdana"/>
    </font>
  </fonts>
  <fills count="35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3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right" vertical="center" wrapText="1"/>
    </xf>
    <xf numFmtId="0" fontId="8" fillId="10" borderId="8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21" fillId="23" borderId="21" applyBorder="0">
      <alignment horizontal="center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center" vertical="center" wrapText="1"/>
    </xf>
  </cellStyleXfs>
  <cellXfs count="30">
    <xf numFmtId="0" fontId="0" fillId="2" borderId="0" xfId="0">
      <alignment horizontal="left" vertical="center"/>
    </xf>
    <xf numFmtId="0" fontId="3" fillId="5" borderId="3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right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left" vertical="center" wrapText="1"/>
    </xf>
    <xf numFmtId="0" fontId="13" fillId="15" borderId="13" xfId="0" applyFont="1" applyFill="1" applyBorder="1" applyAlignment="1" applyProtection="1">
      <alignment horizontal="center" vertical="center" wrapText="1"/>
      <protection locked="0"/>
    </xf>
    <xf numFmtId="0" fontId="14" fillId="16" borderId="14" xfId="0" applyFont="1" applyFill="1" applyBorder="1" applyAlignment="1">
      <alignment horizontal="left" vertical="center" wrapText="1"/>
    </xf>
    <xf numFmtId="4" fontId="18" fillId="20" borderId="18" xfId="0" applyNumberFormat="1" applyFont="1" applyFill="1" applyBorder="1" applyAlignment="1">
      <alignment horizontal="right" vertical="center" wrapText="1" indent="1"/>
    </xf>
    <xf numFmtId="4" fontId="20" fillId="22" borderId="20" xfId="0" applyNumberFormat="1" applyFont="1" applyFill="1" applyBorder="1" applyAlignment="1">
      <alignment horizontal="right" vertical="center" wrapText="1" indent="1"/>
    </xf>
    <xf numFmtId="4" fontId="22" fillId="24" borderId="22" xfId="0" applyNumberFormat="1" applyFont="1" applyFill="1" applyBorder="1" applyAlignment="1">
      <alignment horizontal="right" vertical="center" wrapText="1" indent="1"/>
    </xf>
    <xf numFmtId="0" fontId="27" fillId="29" borderId="27" xfId="0" applyFont="1" applyFill="1" applyBorder="1" applyAlignment="1">
      <alignment horizontal="right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13" fillId="15" borderId="13" xfId="0" applyFont="1" applyFill="1" applyBorder="1" applyAlignment="1" applyProtection="1">
      <alignment horizontal="center" vertical="center" wrapText="1"/>
      <protection locked="0"/>
    </xf>
    <xf numFmtId="0" fontId="9" fillId="11" borderId="9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left" vertical="center" wrapText="1"/>
    </xf>
    <xf numFmtId="0" fontId="29" fillId="31" borderId="29" xfId="0" applyFont="1" applyFill="1" applyBorder="1" applyAlignment="1">
      <alignment horizontal="left" vertical="center" wrapText="1"/>
    </xf>
    <xf numFmtId="0" fontId="30" fillId="32" borderId="30" xfId="0" applyFont="1" applyFill="1" applyBorder="1" applyAlignment="1">
      <alignment horizontal="left" vertical="center" wrapText="1"/>
    </xf>
    <xf numFmtId="0" fontId="31" fillId="33" borderId="31" xfId="0" applyFont="1" applyFill="1" applyBorder="1" applyAlignment="1">
      <alignment horizontal="left" vertical="center" wrapText="1"/>
    </xf>
    <xf numFmtId="0" fontId="7" fillId="9" borderId="7" xfId="0" applyFont="1" applyFill="1" applyBorder="1" applyAlignment="1">
      <alignment horizontal="right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23" fillId="25" borderId="23" xfId="0" applyFont="1" applyFill="1" applyBorder="1" applyAlignment="1">
      <alignment horizontal="right" vertical="center" wrapText="1"/>
    </xf>
    <xf numFmtId="0" fontId="24" fillId="26" borderId="24" xfId="0" applyFont="1" applyFill="1" applyBorder="1" applyAlignment="1">
      <alignment horizontal="left" vertical="center" wrapText="1"/>
    </xf>
    <xf numFmtId="0" fontId="26" fillId="28" borderId="26" xfId="0" applyFont="1" applyFill="1" applyBorder="1" applyAlignment="1">
      <alignment horizontal="right" vertical="center" wrapText="1"/>
    </xf>
    <xf numFmtId="0" fontId="32" fillId="34" borderId="32" xfId="0" applyFont="1" applyFill="1" applyBorder="1" applyAlignment="1">
      <alignment horizontal="right" vertical="center" wrapText="1"/>
    </xf>
  </cellXfs>
  <cellStyles count="13">
    <cellStyle name="bold_border_center_str" xfId="12"/>
    <cellStyle name="border_bold_center_str" xfId="6"/>
    <cellStyle name="bot_border_left_str" xfId="11"/>
    <cellStyle name="bottom_center_str" xfId="7"/>
    <cellStyle name="center_str" xfId="3"/>
    <cellStyle name="formula_center_str" xfId="8"/>
    <cellStyle name="left_str" xfId="5"/>
    <cellStyle name="righr_str" xfId="4"/>
    <cellStyle name="right_str" xfId="10"/>
    <cellStyle name="table_head" xfId="2"/>
    <cellStyle name="title" xfId="1"/>
    <cellStyle name="top_border_center_str" xfId="9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opLeftCell="A4" workbookViewId="0"/>
  </sheetViews>
  <sheetFormatPr defaultRowHeight="10.5" x14ac:dyDescent="0.15"/>
  <cols>
    <col min="1" max="6" width="11.42578125" customWidth="1"/>
    <col min="7" max="7" width="34.42578125" customWidth="1"/>
    <col min="8" max="8" width="11.42578125" customWidth="1"/>
    <col min="9" max="13" width="17.140625" customWidth="1"/>
  </cols>
  <sheetData>
    <row r="1" spans="1:13" ht="15" customHeight="1" x14ac:dyDescent="0.15"/>
    <row r="2" spans="1:13" ht="30" customHeight="1" x14ac:dyDescent="0.15">
      <c r="A2" s="14" t="s">
        <v>0</v>
      </c>
      <c r="B2" s="14"/>
      <c r="C2" s="14"/>
      <c r="D2" s="14"/>
      <c r="K2" s="14" t="s">
        <v>1</v>
      </c>
      <c r="L2" s="14"/>
      <c r="M2" s="14"/>
    </row>
    <row r="3" spans="1:13" ht="30" customHeight="1" x14ac:dyDescent="0.15">
      <c r="A3" s="15" t="s">
        <v>2</v>
      </c>
      <c r="B3" s="15"/>
      <c r="C3" s="15"/>
      <c r="D3" s="15"/>
      <c r="K3" s="15" t="s">
        <v>3</v>
      </c>
      <c r="L3" s="15"/>
      <c r="M3" s="15"/>
    </row>
    <row r="4" spans="1:13" ht="15" customHeight="1" x14ac:dyDescent="0.15">
      <c r="A4" s="16" t="s">
        <v>4</v>
      </c>
      <c r="B4" s="16"/>
      <c r="C4" s="16"/>
      <c r="D4" s="16"/>
      <c r="K4" s="16" t="s">
        <v>4</v>
      </c>
      <c r="L4" s="16"/>
      <c r="M4" s="16"/>
    </row>
    <row r="5" spans="1:13" ht="30" customHeight="1" x14ac:dyDescent="0.15">
      <c r="A5" s="8"/>
      <c r="B5" s="15" t="s">
        <v>5</v>
      </c>
      <c r="C5" s="15"/>
      <c r="D5" s="15"/>
      <c r="K5" s="8"/>
      <c r="L5" s="15" t="s">
        <v>6</v>
      </c>
      <c r="M5" s="15"/>
    </row>
    <row r="6" spans="1:13" ht="15" customHeight="1" x14ac:dyDescent="0.15">
      <c r="A6" s="5" t="s">
        <v>7</v>
      </c>
      <c r="B6" s="16" t="s">
        <v>8</v>
      </c>
      <c r="C6" s="16"/>
      <c r="D6" s="16"/>
      <c r="K6" s="5" t="s">
        <v>7</v>
      </c>
      <c r="L6" s="16" t="s">
        <v>8</v>
      </c>
      <c r="M6" s="16"/>
    </row>
    <row r="7" spans="1:13" ht="30" customHeight="1" x14ac:dyDescent="0.15">
      <c r="A7" s="17" t="s">
        <v>9</v>
      </c>
      <c r="B7" s="17"/>
      <c r="C7" s="17"/>
      <c r="D7" s="17"/>
      <c r="K7" s="17" t="s">
        <v>9</v>
      </c>
      <c r="L7" s="17"/>
      <c r="M7" s="17"/>
    </row>
    <row r="8" spans="1:13" ht="20.100000000000001" customHeight="1" x14ac:dyDescent="0.15">
      <c r="K8" s="17" t="s">
        <v>10</v>
      </c>
      <c r="L8" s="17"/>
      <c r="M8" s="17"/>
    </row>
    <row r="9" spans="1:13" ht="20.100000000000001" customHeight="1" x14ac:dyDescent="0.15"/>
    <row r="10" spans="1:13" ht="30" customHeight="1" x14ac:dyDescent="0.15">
      <c r="A10" s="18" t="s">
        <v>11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</row>
    <row r="11" spans="1:13" ht="30" customHeight="1" x14ac:dyDescent="0.15">
      <c r="A11" s="18" t="s">
        <v>12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 ht="30" customHeight="1" x14ac:dyDescent="0.15">
      <c r="G12" s="18" t="s">
        <v>13</v>
      </c>
      <c r="H12" s="18"/>
      <c r="I12" s="18"/>
      <c r="K12" s="3" t="s">
        <v>14</v>
      </c>
      <c r="L12" s="19"/>
      <c r="M12" s="19"/>
    </row>
    <row r="13" spans="1:13" ht="30" customHeight="1" x14ac:dyDescent="0.15">
      <c r="A13" s="20" t="s">
        <v>15</v>
      </c>
      <c r="B13" s="20"/>
      <c r="C13" s="20"/>
      <c r="D13" s="20"/>
      <c r="E13" s="20" t="s">
        <v>16</v>
      </c>
      <c r="F13" s="20"/>
      <c r="G13" s="20"/>
      <c r="H13" s="20"/>
      <c r="I13" s="20"/>
      <c r="J13" s="20"/>
      <c r="K13" s="3" t="s">
        <v>17</v>
      </c>
      <c r="L13" s="19" t="s">
        <v>18</v>
      </c>
      <c r="M13" s="19"/>
    </row>
    <row r="14" spans="1:13" ht="30" customHeight="1" x14ac:dyDescent="0.15">
      <c r="A14" s="20" t="s">
        <v>19</v>
      </c>
      <c r="B14" s="20"/>
      <c r="C14" s="20"/>
      <c r="D14" s="20"/>
      <c r="E14" s="20" t="s">
        <v>20</v>
      </c>
      <c r="F14" s="20"/>
      <c r="G14" s="20"/>
      <c r="H14" s="20"/>
      <c r="I14" s="20"/>
      <c r="J14" s="20"/>
      <c r="K14" s="3" t="s">
        <v>21</v>
      </c>
      <c r="L14" s="19" t="s">
        <v>22</v>
      </c>
      <c r="M14" s="19"/>
    </row>
    <row r="15" spans="1:13" ht="30" customHeight="1" x14ac:dyDescent="0.15">
      <c r="A15" s="20" t="s">
        <v>23</v>
      </c>
      <c r="B15" s="20"/>
      <c r="C15" s="20"/>
      <c r="D15" s="20"/>
      <c r="E15" s="20" t="s">
        <v>24</v>
      </c>
      <c r="F15" s="20"/>
      <c r="G15" s="20"/>
      <c r="H15" s="20"/>
      <c r="I15" s="20"/>
      <c r="J15" s="20"/>
      <c r="K15" s="3" t="s">
        <v>25</v>
      </c>
      <c r="L15" s="19" t="s">
        <v>26</v>
      </c>
      <c r="M15" s="19"/>
    </row>
    <row r="16" spans="1:13" ht="30" customHeight="1" x14ac:dyDescent="0.15">
      <c r="A16" s="20" t="s">
        <v>27</v>
      </c>
      <c r="B16" s="20"/>
      <c r="C16" s="20"/>
      <c r="D16" s="20"/>
      <c r="E16" s="20"/>
      <c r="F16" s="20"/>
      <c r="G16" s="20"/>
      <c r="H16" s="20"/>
      <c r="I16" s="20"/>
      <c r="J16" s="20"/>
      <c r="K16" s="3" t="s">
        <v>28</v>
      </c>
      <c r="L16" s="19" t="s">
        <v>29</v>
      </c>
      <c r="M16" s="19"/>
    </row>
    <row r="17" spans="2:13" ht="30" customHeight="1" x14ac:dyDescent="0.15">
      <c r="K17" s="3" t="s">
        <v>28</v>
      </c>
      <c r="L17" s="19" t="s">
        <v>29</v>
      </c>
      <c r="M17" s="19"/>
    </row>
    <row r="18" spans="2:13" ht="15" customHeight="1" x14ac:dyDescent="0.15"/>
    <row r="19" spans="2:13" ht="20.100000000000001" customHeight="1" x14ac:dyDescent="0.15">
      <c r="B19" s="21" t="s">
        <v>30</v>
      </c>
      <c r="C19" s="21"/>
      <c r="D19" s="21"/>
      <c r="E19" s="21"/>
      <c r="F19" s="21"/>
      <c r="G19" s="21"/>
      <c r="I19" s="21" t="s">
        <v>30</v>
      </c>
      <c r="J19" s="21"/>
      <c r="K19" s="21"/>
      <c r="L19" s="21"/>
      <c r="M19" s="21"/>
    </row>
    <row r="20" spans="2:13" ht="20.100000000000001" customHeight="1" x14ac:dyDescent="0.15">
      <c r="B20" s="22" t="s">
        <v>31</v>
      </c>
      <c r="C20" s="22"/>
      <c r="D20" s="22"/>
      <c r="E20" s="22"/>
      <c r="F20" s="22"/>
      <c r="G20" s="22"/>
      <c r="I20" s="22" t="s">
        <v>32</v>
      </c>
      <c r="J20" s="22"/>
      <c r="K20" s="22"/>
      <c r="L20" s="22"/>
      <c r="M20" s="22"/>
    </row>
    <row r="21" spans="2:13" ht="20.100000000000001" customHeight="1" x14ac:dyDescent="0.15">
      <c r="B21" s="22" t="s">
        <v>33</v>
      </c>
      <c r="C21" s="22"/>
      <c r="D21" s="22"/>
      <c r="E21" s="22"/>
      <c r="F21" s="22"/>
      <c r="G21" s="22"/>
      <c r="I21" s="22" t="s">
        <v>34</v>
      </c>
      <c r="J21" s="22"/>
      <c r="K21" s="22"/>
      <c r="L21" s="22"/>
      <c r="M21" s="22"/>
    </row>
    <row r="22" spans="2:13" ht="20.100000000000001" customHeight="1" x14ac:dyDescent="0.15">
      <c r="B22" s="22" t="s">
        <v>35</v>
      </c>
      <c r="C22" s="22"/>
      <c r="D22" s="22"/>
      <c r="E22" s="22"/>
      <c r="F22" s="22"/>
      <c r="G22" s="22"/>
      <c r="I22" s="22" t="s">
        <v>36</v>
      </c>
      <c r="J22" s="22"/>
      <c r="K22" s="22"/>
      <c r="L22" s="22"/>
      <c r="M22" s="22"/>
    </row>
    <row r="23" spans="2:13" ht="20.100000000000001" customHeight="1" x14ac:dyDescent="0.15">
      <c r="B23" s="22" t="s">
        <v>37</v>
      </c>
      <c r="C23" s="22"/>
      <c r="D23" s="22"/>
      <c r="E23" s="22"/>
      <c r="F23" s="22"/>
      <c r="G23" s="22"/>
      <c r="I23" s="22" t="s">
        <v>38</v>
      </c>
      <c r="J23" s="22"/>
      <c r="K23" s="22"/>
      <c r="L23" s="22"/>
      <c r="M23" s="22"/>
    </row>
    <row r="24" spans="2:13" ht="20.100000000000001" customHeight="1" x14ac:dyDescent="0.15">
      <c r="B24" s="22" t="s">
        <v>39</v>
      </c>
      <c r="C24" s="22"/>
      <c r="D24" s="22"/>
      <c r="E24" s="22"/>
      <c r="F24" s="22"/>
      <c r="G24" s="22"/>
      <c r="I24" s="22" t="s">
        <v>39</v>
      </c>
      <c r="J24" s="22"/>
      <c r="K24" s="22"/>
      <c r="L24" s="22"/>
      <c r="M24" s="22"/>
    </row>
    <row r="25" spans="2:13" ht="20.100000000000001" customHeight="1" x14ac:dyDescent="0.15">
      <c r="B25" s="23" t="s">
        <v>40</v>
      </c>
      <c r="C25" s="23"/>
      <c r="D25" s="23"/>
      <c r="E25" s="23"/>
      <c r="F25" s="23"/>
      <c r="G25" s="23"/>
      <c r="I25" s="23" t="s">
        <v>41</v>
      </c>
      <c r="J25" s="23"/>
      <c r="K25" s="23"/>
      <c r="L25" s="23"/>
      <c r="M25" s="23"/>
    </row>
  </sheetData>
  <sheetProtection password="C213" sheet="1" objects="1" scenarios="1"/>
  <mergeCells count="44">
    <mergeCell ref="B24:G24"/>
    <mergeCell ref="I24:M24"/>
    <mergeCell ref="B25:G25"/>
    <mergeCell ref="I25:M25"/>
    <mergeCell ref="B21:G21"/>
    <mergeCell ref="I21:M21"/>
    <mergeCell ref="B22:G22"/>
    <mergeCell ref="I22:M22"/>
    <mergeCell ref="B23:G23"/>
    <mergeCell ref="I23:M23"/>
    <mergeCell ref="L17:M17"/>
    <mergeCell ref="B19:G19"/>
    <mergeCell ref="I19:M19"/>
    <mergeCell ref="B20:G20"/>
    <mergeCell ref="I20:M20"/>
    <mergeCell ref="A15:D15"/>
    <mergeCell ref="E15:J15"/>
    <mergeCell ref="L15:M15"/>
    <mergeCell ref="A16:D16"/>
    <mergeCell ref="E16:J16"/>
    <mergeCell ref="L16:M16"/>
    <mergeCell ref="A13:D13"/>
    <mergeCell ref="E13:J13"/>
    <mergeCell ref="L13:M13"/>
    <mergeCell ref="A14:D14"/>
    <mergeCell ref="E14:J14"/>
    <mergeCell ref="L14:M14"/>
    <mergeCell ref="K8:M8"/>
    <mergeCell ref="A10:M10"/>
    <mergeCell ref="A11:M11"/>
    <mergeCell ref="G12:I12"/>
    <mergeCell ref="L12:M12"/>
    <mergeCell ref="B5:D5"/>
    <mergeCell ref="L5:M5"/>
    <mergeCell ref="B6:D6"/>
    <mergeCell ref="L6:M6"/>
    <mergeCell ref="A7:D7"/>
    <mergeCell ref="K7:M7"/>
    <mergeCell ref="A2:D2"/>
    <mergeCell ref="K2:M2"/>
    <mergeCell ref="A3:D3"/>
    <mergeCell ref="K3:M3"/>
    <mergeCell ref="A4:D4"/>
    <mergeCell ref="K4:M4"/>
  </mergeCells>
  <phoneticPr fontId="0" type="noConversion"/>
  <pageMargins left="0.4" right="0.4" top="0.4" bottom="0.4" header="0.1" footer="0.1"/>
  <pageSetup paperSize="9" scale="75" fitToHeight="0" orientation="landscape" verticalDpi="0" r:id="rId1"/>
  <headerFooter>
    <oddHeader>&amp;R&amp;R&amp;"Verdana,полужирный" &amp;12 &amp;K00-00924787.MO9.289683</oddHeader>
    <oddFooter>&amp;L&amp;L&amp;"Verdana,Полужирный"&amp;K000000&amp;L&amp;"Verdana,Полужирный"&amp;K00-014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0"/>
  <sheetViews>
    <sheetView workbookViewId="0"/>
  </sheetViews>
  <sheetFormatPr defaultRowHeight="10.5" x14ac:dyDescent="0.15"/>
  <cols>
    <col min="1" max="1" width="57.28515625" customWidth="1"/>
    <col min="2" max="2" width="9.5703125" customWidth="1"/>
    <col min="3" max="3" width="15.28515625" customWidth="1"/>
    <col min="4" max="16" width="22.85546875" customWidth="1"/>
  </cols>
  <sheetData>
    <row r="1" spans="1:16" ht="15" customHeight="1" x14ac:dyDescent="0.15"/>
    <row r="2" spans="1:16" ht="24.95" customHeight="1" x14ac:dyDescent="0.15">
      <c r="A2" s="18" t="s">
        <v>1024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ht="15" customHeight="1" x14ac:dyDescent="0.15"/>
    <row r="4" spans="1:16" ht="24.95" customHeight="1" x14ac:dyDescent="0.15">
      <c r="A4" s="19" t="s">
        <v>43</v>
      </c>
      <c r="B4" s="19" t="s">
        <v>44</v>
      </c>
      <c r="C4" s="19" t="s">
        <v>45</v>
      </c>
      <c r="D4" s="19" t="s">
        <v>1025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1:16" ht="24.95" customHeight="1" x14ac:dyDescent="0.15">
      <c r="A5" s="19"/>
      <c r="B5" s="19"/>
      <c r="C5" s="19"/>
      <c r="D5" s="19" t="s">
        <v>1026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 t="s">
        <v>1027</v>
      </c>
      <c r="P5" s="19"/>
    </row>
    <row r="6" spans="1:16" ht="24.95" customHeight="1" x14ac:dyDescent="0.15">
      <c r="A6" s="19"/>
      <c r="B6" s="19"/>
      <c r="C6" s="19"/>
      <c r="D6" s="19" t="s">
        <v>464</v>
      </c>
      <c r="E6" s="19" t="s">
        <v>465</v>
      </c>
      <c r="F6" s="19"/>
      <c r="G6" s="19"/>
      <c r="H6" s="19"/>
      <c r="I6" s="19"/>
      <c r="J6" s="19"/>
      <c r="K6" s="19"/>
      <c r="L6" s="19"/>
      <c r="M6" s="19"/>
      <c r="N6" s="19"/>
      <c r="O6" s="6" t="s">
        <v>1028</v>
      </c>
      <c r="P6" s="6" t="s">
        <v>1029</v>
      </c>
    </row>
    <row r="7" spans="1:16" ht="69.95" customHeight="1" x14ac:dyDescent="0.15">
      <c r="A7" s="19"/>
      <c r="B7" s="19"/>
      <c r="C7" s="19"/>
      <c r="D7" s="19"/>
      <c r="E7" s="19" t="s">
        <v>1030</v>
      </c>
      <c r="F7" s="19"/>
      <c r="G7" s="19" t="s">
        <v>1031</v>
      </c>
      <c r="H7" s="19"/>
      <c r="I7" s="19" t="s">
        <v>1032</v>
      </c>
      <c r="J7" s="19" t="s">
        <v>1033</v>
      </c>
      <c r="K7" s="19"/>
      <c r="L7" s="19" t="s">
        <v>1034</v>
      </c>
      <c r="M7" s="19"/>
      <c r="N7" s="19"/>
      <c r="O7" s="19" t="s">
        <v>464</v>
      </c>
      <c r="P7" s="19" t="s">
        <v>464</v>
      </c>
    </row>
    <row r="8" spans="1:16" ht="39.950000000000003" customHeight="1" x14ac:dyDescent="0.15">
      <c r="A8" s="19"/>
      <c r="B8" s="19"/>
      <c r="C8" s="19"/>
      <c r="D8" s="19"/>
      <c r="E8" s="6" t="s">
        <v>464</v>
      </c>
      <c r="F8" s="6" t="s">
        <v>1035</v>
      </c>
      <c r="G8" s="6" t="s">
        <v>464</v>
      </c>
      <c r="H8" s="6" t="s">
        <v>1035</v>
      </c>
      <c r="I8" s="19"/>
      <c r="J8" s="6" t="s">
        <v>464</v>
      </c>
      <c r="K8" s="6" t="s">
        <v>1035</v>
      </c>
      <c r="L8" s="6" t="s">
        <v>464</v>
      </c>
      <c r="M8" s="6" t="s">
        <v>1036</v>
      </c>
      <c r="N8" s="6" t="s">
        <v>1035</v>
      </c>
      <c r="O8" s="19"/>
      <c r="P8" s="19"/>
    </row>
    <row r="9" spans="1:16" ht="20.100000000000001" customHeight="1" x14ac:dyDescent="0.15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  <c r="L9" s="6">
        <v>12</v>
      </c>
      <c r="M9" s="6">
        <v>13</v>
      </c>
      <c r="N9" s="6">
        <v>14</v>
      </c>
      <c r="O9" s="6">
        <v>15</v>
      </c>
      <c r="P9" s="6">
        <v>16</v>
      </c>
    </row>
    <row r="10" spans="1:16" ht="24.95" customHeight="1" x14ac:dyDescent="0.15">
      <c r="A10" s="7" t="s">
        <v>52</v>
      </c>
      <c r="B10" s="6" t="s">
        <v>53</v>
      </c>
      <c r="C10" s="6" t="s">
        <v>54</v>
      </c>
      <c r="D10" s="10" t="s">
        <v>55</v>
      </c>
      <c r="E10" s="10" t="s">
        <v>55</v>
      </c>
      <c r="F10" s="10" t="s">
        <v>55</v>
      </c>
      <c r="G10" s="10" t="s">
        <v>55</v>
      </c>
      <c r="H10" s="10" t="s">
        <v>55</v>
      </c>
      <c r="I10" s="10" t="s">
        <v>55</v>
      </c>
      <c r="J10" s="10" t="s">
        <v>55</v>
      </c>
      <c r="K10" s="10" t="s">
        <v>55</v>
      </c>
      <c r="L10" s="10" t="s">
        <v>55</v>
      </c>
      <c r="M10" s="10" t="s">
        <v>55</v>
      </c>
      <c r="N10" s="10" t="s">
        <v>55</v>
      </c>
      <c r="O10" s="10" t="s">
        <v>55</v>
      </c>
      <c r="P10" s="10" t="s">
        <v>55</v>
      </c>
    </row>
    <row r="11" spans="1:16" ht="24.95" customHeight="1" x14ac:dyDescent="0.15">
      <c r="A11" s="7" t="s">
        <v>56</v>
      </c>
      <c r="B11" s="6" t="s">
        <v>57</v>
      </c>
      <c r="C11" s="6" t="s">
        <v>54</v>
      </c>
      <c r="D11" s="10">
        <v>0</v>
      </c>
      <c r="E11" s="10">
        <v>0</v>
      </c>
      <c r="F11" s="10" t="s">
        <v>55</v>
      </c>
      <c r="G11" s="10">
        <v>0</v>
      </c>
      <c r="H11" s="10" t="s">
        <v>55</v>
      </c>
      <c r="I11" s="10">
        <v>0</v>
      </c>
      <c r="J11" s="10">
        <v>0</v>
      </c>
      <c r="K11" s="10" t="s">
        <v>55</v>
      </c>
      <c r="L11" s="10">
        <v>0</v>
      </c>
      <c r="M11" s="10" t="s">
        <v>55</v>
      </c>
      <c r="N11" s="10" t="s">
        <v>55</v>
      </c>
      <c r="O11" s="10">
        <v>0</v>
      </c>
      <c r="P11" s="10">
        <v>0</v>
      </c>
    </row>
    <row r="12" spans="1:16" ht="24.95" customHeight="1" x14ac:dyDescent="0.15">
      <c r="A12" s="7" t="s">
        <v>58</v>
      </c>
      <c r="B12" s="6" t="s">
        <v>59</v>
      </c>
      <c r="C12" s="6"/>
      <c r="D12" s="10">
        <v>224787574.94999999</v>
      </c>
      <c r="E12" s="10">
        <v>187289074.94999999</v>
      </c>
      <c r="F12" s="10" t="s">
        <v>55</v>
      </c>
      <c r="G12" s="10" t="s">
        <v>55</v>
      </c>
      <c r="H12" s="10" t="s">
        <v>55</v>
      </c>
      <c r="I12" s="10" t="s">
        <v>55</v>
      </c>
      <c r="J12" s="10" t="s">
        <v>55</v>
      </c>
      <c r="K12" s="10" t="s">
        <v>55</v>
      </c>
      <c r="L12" s="10">
        <v>37498500</v>
      </c>
      <c r="M12" s="10" t="s">
        <v>55</v>
      </c>
      <c r="N12" s="10" t="s">
        <v>55</v>
      </c>
      <c r="O12" s="10">
        <v>224787574.94999999</v>
      </c>
      <c r="P12" s="10">
        <v>224787574.94999999</v>
      </c>
    </row>
    <row r="13" spans="1:16" ht="38.1" customHeight="1" x14ac:dyDescent="0.15">
      <c r="A13" s="7" t="s">
        <v>60</v>
      </c>
      <c r="B13" s="6" t="s">
        <v>61</v>
      </c>
      <c r="C13" s="6" t="s">
        <v>62</v>
      </c>
      <c r="D13" s="10" t="s">
        <v>55</v>
      </c>
      <c r="E13" s="10" t="s">
        <v>55</v>
      </c>
      <c r="F13" s="10" t="s">
        <v>55</v>
      </c>
      <c r="G13" s="10" t="s">
        <v>55</v>
      </c>
      <c r="H13" s="10" t="s">
        <v>55</v>
      </c>
      <c r="I13" s="10" t="s">
        <v>55</v>
      </c>
      <c r="J13" s="10" t="s">
        <v>55</v>
      </c>
      <c r="K13" s="10" t="s">
        <v>55</v>
      </c>
      <c r="L13" s="10" t="s">
        <v>55</v>
      </c>
      <c r="M13" s="10" t="s">
        <v>55</v>
      </c>
      <c r="N13" s="10" t="s">
        <v>55</v>
      </c>
      <c r="O13" s="10" t="s">
        <v>55</v>
      </c>
      <c r="P13" s="10" t="s">
        <v>55</v>
      </c>
    </row>
    <row r="14" spans="1:16" ht="24.95" customHeight="1" x14ac:dyDescent="0.15">
      <c r="A14" s="7" t="s">
        <v>63</v>
      </c>
      <c r="B14" s="6" t="s">
        <v>64</v>
      </c>
      <c r="C14" s="6" t="s">
        <v>62</v>
      </c>
      <c r="D14" s="10" t="s">
        <v>55</v>
      </c>
      <c r="E14" s="10" t="s">
        <v>55</v>
      </c>
      <c r="F14" s="10" t="s">
        <v>55</v>
      </c>
      <c r="G14" s="10" t="s">
        <v>55</v>
      </c>
      <c r="H14" s="10" t="s">
        <v>55</v>
      </c>
      <c r="I14" s="10" t="s">
        <v>55</v>
      </c>
      <c r="J14" s="10" t="s">
        <v>55</v>
      </c>
      <c r="K14" s="10" t="s">
        <v>55</v>
      </c>
      <c r="L14" s="10" t="s">
        <v>55</v>
      </c>
      <c r="M14" s="10" t="s">
        <v>55</v>
      </c>
      <c r="N14" s="10" t="s">
        <v>55</v>
      </c>
      <c r="O14" s="10" t="s">
        <v>55</v>
      </c>
      <c r="P14" s="10" t="s">
        <v>55</v>
      </c>
    </row>
    <row r="15" spans="1:16" ht="24.95" customHeight="1" x14ac:dyDescent="0.15">
      <c r="A15" s="7" t="s">
        <v>66</v>
      </c>
      <c r="B15" s="6" t="s">
        <v>67</v>
      </c>
      <c r="C15" s="6" t="s">
        <v>62</v>
      </c>
      <c r="D15" s="10" t="s">
        <v>55</v>
      </c>
      <c r="E15" s="10" t="s">
        <v>55</v>
      </c>
      <c r="F15" s="10" t="s">
        <v>55</v>
      </c>
      <c r="G15" s="10" t="s">
        <v>55</v>
      </c>
      <c r="H15" s="10" t="s">
        <v>55</v>
      </c>
      <c r="I15" s="10" t="s">
        <v>55</v>
      </c>
      <c r="J15" s="10" t="s">
        <v>55</v>
      </c>
      <c r="K15" s="10" t="s">
        <v>55</v>
      </c>
      <c r="L15" s="10" t="s">
        <v>55</v>
      </c>
      <c r="M15" s="10" t="s">
        <v>55</v>
      </c>
      <c r="N15" s="10" t="s">
        <v>55</v>
      </c>
      <c r="O15" s="10" t="s">
        <v>55</v>
      </c>
      <c r="P15" s="10" t="s">
        <v>55</v>
      </c>
    </row>
    <row r="16" spans="1:16" ht="50.1" customHeight="1" x14ac:dyDescent="0.15">
      <c r="A16" s="7" t="s">
        <v>69</v>
      </c>
      <c r="B16" s="6" t="s">
        <v>70</v>
      </c>
      <c r="C16" s="6" t="s">
        <v>71</v>
      </c>
      <c r="D16" s="10">
        <v>224787574.94999999</v>
      </c>
      <c r="E16" s="10">
        <v>187289074.94999999</v>
      </c>
      <c r="F16" s="10" t="s">
        <v>55</v>
      </c>
      <c r="G16" s="10" t="s">
        <v>55</v>
      </c>
      <c r="H16" s="10" t="s">
        <v>55</v>
      </c>
      <c r="I16" s="10" t="s">
        <v>55</v>
      </c>
      <c r="J16" s="10" t="s">
        <v>55</v>
      </c>
      <c r="K16" s="10" t="s">
        <v>55</v>
      </c>
      <c r="L16" s="10">
        <v>37498500</v>
      </c>
      <c r="M16" s="10" t="s">
        <v>55</v>
      </c>
      <c r="N16" s="10" t="s">
        <v>55</v>
      </c>
      <c r="O16" s="10">
        <v>224787574.94999999</v>
      </c>
      <c r="P16" s="10">
        <v>224787574.94999999</v>
      </c>
    </row>
    <row r="17" spans="1:16" ht="87.95" customHeight="1" x14ac:dyDescent="0.15">
      <c r="A17" s="7" t="s">
        <v>72</v>
      </c>
      <c r="B17" s="6" t="s">
        <v>73</v>
      </c>
      <c r="C17" s="6" t="s">
        <v>71</v>
      </c>
      <c r="D17" s="10">
        <v>187289074.94999999</v>
      </c>
      <c r="E17" s="10">
        <v>187289074.94999999</v>
      </c>
      <c r="F17" s="10" t="s">
        <v>55</v>
      </c>
      <c r="G17" s="10" t="s">
        <v>55</v>
      </c>
      <c r="H17" s="10" t="s">
        <v>55</v>
      </c>
      <c r="I17" s="10" t="s">
        <v>55</v>
      </c>
      <c r="J17" s="10" t="s">
        <v>55</v>
      </c>
      <c r="K17" s="10" t="s">
        <v>55</v>
      </c>
      <c r="L17" s="10" t="s">
        <v>55</v>
      </c>
      <c r="M17" s="10" t="s">
        <v>55</v>
      </c>
      <c r="N17" s="10" t="s">
        <v>55</v>
      </c>
      <c r="O17" s="10">
        <v>187289074.94999999</v>
      </c>
      <c r="P17" s="10">
        <v>187289074.94999999</v>
      </c>
    </row>
    <row r="18" spans="1:16" ht="50.1" customHeight="1" x14ac:dyDescent="0.15">
      <c r="A18" s="7" t="s">
        <v>75</v>
      </c>
      <c r="B18" s="6" t="s">
        <v>76</v>
      </c>
      <c r="C18" s="6" t="s">
        <v>71</v>
      </c>
      <c r="D18" s="10" t="s">
        <v>55</v>
      </c>
      <c r="E18" s="10" t="s">
        <v>55</v>
      </c>
      <c r="F18" s="10" t="s">
        <v>55</v>
      </c>
      <c r="G18" s="10" t="s">
        <v>55</v>
      </c>
      <c r="H18" s="10" t="s">
        <v>55</v>
      </c>
      <c r="I18" s="10" t="s">
        <v>55</v>
      </c>
      <c r="J18" s="10" t="s">
        <v>55</v>
      </c>
      <c r="K18" s="10" t="s">
        <v>55</v>
      </c>
      <c r="L18" s="10" t="s">
        <v>55</v>
      </c>
      <c r="M18" s="10" t="s">
        <v>55</v>
      </c>
      <c r="N18" s="10" t="s">
        <v>55</v>
      </c>
      <c r="O18" s="10" t="s">
        <v>55</v>
      </c>
      <c r="P18" s="10" t="s">
        <v>55</v>
      </c>
    </row>
    <row r="19" spans="1:16" ht="50.1" customHeight="1" x14ac:dyDescent="0.15">
      <c r="A19" s="7" t="s">
        <v>78</v>
      </c>
      <c r="B19" s="6" t="s">
        <v>79</v>
      </c>
      <c r="C19" s="6" t="s">
        <v>80</v>
      </c>
      <c r="D19" s="10" t="s">
        <v>55</v>
      </c>
      <c r="E19" s="10" t="s">
        <v>55</v>
      </c>
      <c r="F19" s="10" t="s">
        <v>55</v>
      </c>
      <c r="G19" s="10" t="s">
        <v>55</v>
      </c>
      <c r="H19" s="10" t="s">
        <v>55</v>
      </c>
      <c r="I19" s="10" t="s">
        <v>55</v>
      </c>
      <c r="J19" s="10" t="s">
        <v>55</v>
      </c>
      <c r="K19" s="10" t="s">
        <v>55</v>
      </c>
      <c r="L19" s="10" t="s">
        <v>55</v>
      </c>
      <c r="M19" s="10" t="s">
        <v>55</v>
      </c>
      <c r="N19" s="10" t="s">
        <v>55</v>
      </c>
      <c r="O19" s="10" t="s">
        <v>55</v>
      </c>
      <c r="P19" s="10" t="s">
        <v>55</v>
      </c>
    </row>
    <row r="20" spans="1:16" ht="38.1" customHeight="1" x14ac:dyDescent="0.15">
      <c r="A20" s="7" t="s">
        <v>81</v>
      </c>
      <c r="B20" s="6" t="s">
        <v>82</v>
      </c>
      <c r="C20" s="6" t="s">
        <v>80</v>
      </c>
      <c r="D20" s="10" t="s">
        <v>55</v>
      </c>
      <c r="E20" s="10" t="s">
        <v>55</v>
      </c>
      <c r="F20" s="10" t="s">
        <v>55</v>
      </c>
      <c r="G20" s="10" t="s">
        <v>55</v>
      </c>
      <c r="H20" s="10" t="s">
        <v>55</v>
      </c>
      <c r="I20" s="10" t="s">
        <v>55</v>
      </c>
      <c r="J20" s="10" t="s">
        <v>55</v>
      </c>
      <c r="K20" s="10" t="s">
        <v>55</v>
      </c>
      <c r="L20" s="10" t="s">
        <v>55</v>
      </c>
      <c r="M20" s="10" t="s">
        <v>55</v>
      </c>
      <c r="N20" s="10" t="s">
        <v>55</v>
      </c>
      <c r="O20" s="10" t="s">
        <v>55</v>
      </c>
      <c r="P20" s="10" t="s">
        <v>55</v>
      </c>
    </row>
    <row r="21" spans="1:16" ht="24.95" customHeight="1" x14ac:dyDescent="0.15">
      <c r="A21" s="7" t="s">
        <v>84</v>
      </c>
      <c r="B21" s="6" t="s">
        <v>85</v>
      </c>
      <c r="C21" s="6" t="s">
        <v>86</v>
      </c>
      <c r="D21" s="10" t="s">
        <v>55</v>
      </c>
      <c r="E21" s="10" t="s">
        <v>55</v>
      </c>
      <c r="F21" s="10" t="s">
        <v>55</v>
      </c>
      <c r="G21" s="10" t="s">
        <v>55</v>
      </c>
      <c r="H21" s="10" t="s">
        <v>55</v>
      </c>
      <c r="I21" s="10" t="s">
        <v>55</v>
      </c>
      <c r="J21" s="10" t="s">
        <v>55</v>
      </c>
      <c r="K21" s="10" t="s">
        <v>55</v>
      </c>
      <c r="L21" s="10" t="s">
        <v>55</v>
      </c>
      <c r="M21" s="10" t="s">
        <v>55</v>
      </c>
      <c r="N21" s="10" t="s">
        <v>55</v>
      </c>
      <c r="O21" s="10" t="s">
        <v>55</v>
      </c>
      <c r="P21" s="10" t="s">
        <v>55</v>
      </c>
    </row>
    <row r="22" spans="1:16" ht="38.1" customHeight="1" x14ac:dyDescent="0.15">
      <c r="A22" s="7" t="s">
        <v>87</v>
      </c>
      <c r="B22" s="6" t="s">
        <v>88</v>
      </c>
      <c r="C22" s="6" t="s">
        <v>86</v>
      </c>
      <c r="D22" s="10" t="s">
        <v>55</v>
      </c>
      <c r="E22" s="10" t="s">
        <v>55</v>
      </c>
      <c r="F22" s="10" t="s">
        <v>55</v>
      </c>
      <c r="G22" s="10" t="s">
        <v>55</v>
      </c>
      <c r="H22" s="10" t="s">
        <v>55</v>
      </c>
      <c r="I22" s="10" t="s">
        <v>55</v>
      </c>
      <c r="J22" s="10" t="s">
        <v>55</v>
      </c>
      <c r="K22" s="10" t="s">
        <v>55</v>
      </c>
      <c r="L22" s="10" t="s">
        <v>55</v>
      </c>
      <c r="M22" s="10" t="s">
        <v>55</v>
      </c>
      <c r="N22" s="10" t="s">
        <v>55</v>
      </c>
      <c r="O22" s="10" t="s">
        <v>55</v>
      </c>
      <c r="P22" s="10" t="s">
        <v>55</v>
      </c>
    </row>
    <row r="23" spans="1:16" ht="24.95" customHeight="1" x14ac:dyDescent="0.15">
      <c r="A23" s="7" t="s">
        <v>89</v>
      </c>
      <c r="B23" s="6" t="s">
        <v>90</v>
      </c>
      <c r="C23" s="6" t="s">
        <v>86</v>
      </c>
      <c r="D23" s="10" t="s">
        <v>55</v>
      </c>
      <c r="E23" s="10" t="s">
        <v>55</v>
      </c>
      <c r="F23" s="10" t="s">
        <v>55</v>
      </c>
      <c r="G23" s="10" t="s">
        <v>55</v>
      </c>
      <c r="H23" s="10" t="s">
        <v>55</v>
      </c>
      <c r="I23" s="10" t="s">
        <v>55</v>
      </c>
      <c r="J23" s="10" t="s">
        <v>55</v>
      </c>
      <c r="K23" s="10" t="s">
        <v>55</v>
      </c>
      <c r="L23" s="10" t="s">
        <v>55</v>
      </c>
      <c r="M23" s="10" t="s">
        <v>55</v>
      </c>
      <c r="N23" s="10" t="s">
        <v>55</v>
      </c>
      <c r="O23" s="10" t="s">
        <v>55</v>
      </c>
      <c r="P23" s="10" t="s">
        <v>55</v>
      </c>
    </row>
    <row r="24" spans="1:16" ht="24.95" customHeight="1" x14ac:dyDescent="0.15">
      <c r="A24" s="7" t="s">
        <v>91</v>
      </c>
      <c r="B24" s="6" t="s">
        <v>92</v>
      </c>
      <c r="C24" s="6" t="s">
        <v>86</v>
      </c>
      <c r="D24" s="10" t="s">
        <v>55</v>
      </c>
      <c r="E24" s="10" t="s">
        <v>55</v>
      </c>
      <c r="F24" s="10" t="s">
        <v>55</v>
      </c>
      <c r="G24" s="10" t="s">
        <v>55</v>
      </c>
      <c r="H24" s="10" t="s">
        <v>55</v>
      </c>
      <c r="I24" s="10" t="s">
        <v>55</v>
      </c>
      <c r="J24" s="10" t="s">
        <v>55</v>
      </c>
      <c r="K24" s="10" t="s">
        <v>55</v>
      </c>
      <c r="L24" s="10" t="s">
        <v>55</v>
      </c>
      <c r="M24" s="10" t="s">
        <v>55</v>
      </c>
      <c r="N24" s="10" t="s">
        <v>55</v>
      </c>
      <c r="O24" s="10" t="s">
        <v>55</v>
      </c>
      <c r="P24" s="10" t="s">
        <v>55</v>
      </c>
    </row>
    <row r="25" spans="1:16" ht="24.95" customHeight="1" x14ac:dyDescent="0.15">
      <c r="A25" s="7" t="s">
        <v>93</v>
      </c>
      <c r="B25" s="6" t="s">
        <v>94</v>
      </c>
      <c r="C25" s="6" t="s">
        <v>86</v>
      </c>
      <c r="D25" s="10" t="s">
        <v>55</v>
      </c>
      <c r="E25" s="10" t="s">
        <v>55</v>
      </c>
      <c r="F25" s="10" t="s">
        <v>55</v>
      </c>
      <c r="G25" s="10" t="s">
        <v>55</v>
      </c>
      <c r="H25" s="10" t="s">
        <v>55</v>
      </c>
      <c r="I25" s="10" t="s">
        <v>55</v>
      </c>
      <c r="J25" s="10" t="s">
        <v>55</v>
      </c>
      <c r="K25" s="10" t="s">
        <v>55</v>
      </c>
      <c r="L25" s="10" t="s">
        <v>55</v>
      </c>
      <c r="M25" s="10" t="s">
        <v>55</v>
      </c>
      <c r="N25" s="10" t="s">
        <v>55</v>
      </c>
      <c r="O25" s="10" t="s">
        <v>55</v>
      </c>
      <c r="P25" s="10" t="s">
        <v>55</v>
      </c>
    </row>
    <row r="26" spans="1:16" ht="24.95" customHeight="1" x14ac:dyDescent="0.15">
      <c r="A26" s="7" t="s">
        <v>95</v>
      </c>
      <c r="B26" s="6" t="s">
        <v>96</v>
      </c>
      <c r="C26" s="6" t="s">
        <v>97</v>
      </c>
      <c r="D26" s="10" t="s">
        <v>55</v>
      </c>
      <c r="E26" s="10" t="s">
        <v>55</v>
      </c>
      <c r="F26" s="10" t="s">
        <v>55</v>
      </c>
      <c r="G26" s="10" t="s">
        <v>55</v>
      </c>
      <c r="H26" s="10" t="s">
        <v>55</v>
      </c>
      <c r="I26" s="10" t="s">
        <v>55</v>
      </c>
      <c r="J26" s="10" t="s">
        <v>55</v>
      </c>
      <c r="K26" s="10" t="s">
        <v>55</v>
      </c>
      <c r="L26" s="10" t="s">
        <v>55</v>
      </c>
      <c r="M26" s="10" t="s">
        <v>55</v>
      </c>
      <c r="N26" s="10" t="s">
        <v>55</v>
      </c>
      <c r="O26" s="10" t="s">
        <v>55</v>
      </c>
      <c r="P26" s="10" t="s">
        <v>55</v>
      </c>
    </row>
    <row r="27" spans="1:16" ht="24.95" customHeight="1" x14ac:dyDescent="0.15">
      <c r="A27" s="7" t="s">
        <v>98</v>
      </c>
      <c r="B27" s="6" t="s">
        <v>99</v>
      </c>
      <c r="C27" s="6" t="s">
        <v>97</v>
      </c>
      <c r="D27" s="10" t="s">
        <v>55</v>
      </c>
      <c r="E27" s="10" t="s">
        <v>55</v>
      </c>
      <c r="F27" s="10" t="s">
        <v>55</v>
      </c>
      <c r="G27" s="10" t="s">
        <v>55</v>
      </c>
      <c r="H27" s="10" t="s">
        <v>55</v>
      </c>
      <c r="I27" s="10" t="s">
        <v>55</v>
      </c>
      <c r="J27" s="10" t="s">
        <v>55</v>
      </c>
      <c r="K27" s="10" t="s">
        <v>55</v>
      </c>
      <c r="L27" s="10" t="s">
        <v>55</v>
      </c>
      <c r="M27" s="10" t="s">
        <v>55</v>
      </c>
      <c r="N27" s="10" t="s">
        <v>55</v>
      </c>
      <c r="O27" s="10" t="s">
        <v>55</v>
      </c>
      <c r="P27" s="10" t="s">
        <v>55</v>
      </c>
    </row>
    <row r="28" spans="1:16" ht="24.95" customHeight="1" x14ac:dyDescent="0.15">
      <c r="A28" s="7" t="s">
        <v>100</v>
      </c>
      <c r="B28" s="6" t="s">
        <v>101</v>
      </c>
      <c r="C28" s="6" t="s">
        <v>54</v>
      </c>
      <c r="D28" s="10" t="s">
        <v>55</v>
      </c>
      <c r="E28" s="10" t="s">
        <v>55</v>
      </c>
      <c r="F28" s="10" t="s">
        <v>55</v>
      </c>
      <c r="G28" s="10" t="s">
        <v>55</v>
      </c>
      <c r="H28" s="10" t="s">
        <v>55</v>
      </c>
      <c r="I28" s="10" t="s">
        <v>55</v>
      </c>
      <c r="J28" s="10" t="s">
        <v>55</v>
      </c>
      <c r="K28" s="10" t="s">
        <v>55</v>
      </c>
      <c r="L28" s="10" t="s">
        <v>55</v>
      </c>
      <c r="M28" s="10" t="s">
        <v>55</v>
      </c>
      <c r="N28" s="10" t="s">
        <v>55</v>
      </c>
      <c r="O28" s="10" t="s">
        <v>55</v>
      </c>
      <c r="P28" s="10" t="s">
        <v>55</v>
      </c>
    </row>
    <row r="29" spans="1:16" ht="24.95" customHeight="1" x14ac:dyDescent="0.15">
      <c r="A29" s="7" t="s">
        <v>102</v>
      </c>
      <c r="B29" s="6" t="s">
        <v>103</v>
      </c>
      <c r="C29" s="6" t="s">
        <v>54</v>
      </c>
      <c r="D29" s="10" t="s">
        <v>55</v>
      </c>
      <c r="E29" s="10" t="s">
        <v>55</v>
      </c>
      <c r="F29" s="10" t="s">
        <v>55</v>
      </c>
      <c r="G29" s="10" t="s">
        <v>55</v>
      </c>
      <c r="H29" s="10" t="s">
        <v>55</v>
      </c>
      <c r="I29" s="10" t="s">
        <v>55</v>
      </c>
      <c r="J29" s="10" t="s">
        <v>55</v>
      </c>
      <c r="K29" s="10" t="s">
        <v>55</v>
      </c>
      <c r="L29" s="10" t="s">
        <v>55</v>
      </c>
      <c r="M29" s="10" t="s">
        <v>55</v>
      </c>
      <c r="N29" s="10" t="s">
        <v>55</v>
      </c>
      <c r="O29" s="10" t="s">
        <v>55</v>
      </c>
      <c r="P29" s="10" t="s">
        <v>55</v>
      </c>
    </row>
    <row r="30" spans="1:16" ht="50.1" customHeight="1" x14ac:dyDescent="0.15">
      <c r="A30" s="7" t="s">
        <v>104</v>
      </c>
      <c r="B30" s="6" t="s">
        <v>105</v>
      </c>
      <c r="C30" s="6" t="s">
        <v>106</v>
      </c>
      <c r="D30" s="10" t="s">
        <v>55</v>
      </c>
      <c r="E30" s="10" t="s">
        <v>55</v>
      </c>
      <c r="F30" s="10" t="s">
        <v>55</v>
      </c>
      <c r="G30" s="10" t="s">
        <v>55</v>
      </c>
      <c r="H30" s="10" t="s">
        <v>55</v>
      </c>
      <c r="I30" s="10" t="s">
        <v>55</v>
      </c>
      <c r="J30" s="10" t="s">
        <v>55</v>
      </c>
      <c r="K30" s="10" t="s">
        <v>55</v>
      </c>
      <c r="L30" s="10" t="s">
        <v>55</v>
      </c>
      <c r="M30" s="10" t="s">
        <v>55</v>
      </c>
      <c r="N30" s="10" t="s">
        <v>55</v>
      </c>
      <c r="O30" s="10" t="s">
        <v>55</v>
      </c>
      <c r="P30" s="10" t="s">
        <v>55</v>
      </c>
    </row>
    <row r="31" spans="1:16" ht="24.95" customHeight="1" x14ac:dyDescent="0.15">
      <c r="A31" s="7" t="s">
        <v>107</v>
      </c>
      <c r="B31" s="6" t="s">
        <v>108</v>
      </c>
      <c r="C31" s="6" t="s">
        <v>54</v>
      </c>
      <c r="D31" s="10">
        <v>224787574.94999999</v>
      </c>
      <c r="E31" s="10">
        <v>187289074.94999999</v>
      </c>
      <c r="F31" s="10" t="s">
        <v>55</v>
      </c>
      <c r="G31" s="10" t="s">
        <v>55</v>
      </c>
      <c r="H31" s="10" t="s">
        <v>55</v>
      </c>
      <c r="I31" s="10" t="s">
        <v>55</v>
      </c>
      <c r="J31" s="10" t="s">
        <v>55</v>
      </c>
      <c r="K31" s="10" t="s">
        <v>55</v>
      </c>
      <c r="L31" s="10">
        <v>37498500</v>
      </c>
      <c r="M31" s="10" t="s">
        <v>55</v>
      </c>
      <c r="N31" s="10" t="s">
        <v>55</v>
      </c>
      <c r="O31" s="10">
        <v>224787574.94999999</v>
      </c>
      <c r="P31" s="10">
        <v>224787574.94999999</v>
      </c>
    </row>
    <row r="32" spans="1:16" ht="38.1" customHeight="1" x14ac:dyDescent="0.15">
      <c r="A32" s="7" t="s">
        <v>109</v>
      </c>
      <c r="B32" s="6" t="s">
        <v>110</v>
      </c>
      <c r="C32" s="6" t="s">
        <v>54</v>
      </c>
      <c r="D32" s="10">
        <v>145612216.86000001</v>
      </c>
      <c r="E32" s="10">
        <v>115917465.78</v>
      </c>
      <c r="F32" s="10" t="s">
        <v>55</v>
      </c>
      <c r="G32" s="10" t="s">
        <v>55</v>
      </c>
      <c r="H32" s="10" t="s">
        <v>55</v>
      </c>
      <c r="I32" s="10" t="s">
        <v>55</v>
      </c>
      <c r="J32" s="10" t="s">
        <v>55</v>
      </c>
      <c r="K32" s="10" t="s">
        <v>55</v>
      </c>
      <c r="L32" s="10">
        <v>29694751.079999998</v>
      </c>
      <c r="M32" s="10" t="s">
        <v>55</v>
      </c>
      <c r="N32" s="10" t="s">
        <v>55</v>
      </c>
      <c r="O32" s="10">
        <v>145612216.86000001</v>
      </c>
      <c r="P32" s="10">
        <v>145612216.86000001</v>
      </c>
    </row>
    <row r="33" spans="1:16" ht="38.1" customHeight="1" x14ac:dyDescent="0.15">
      <c r="A33" s="7" t="s">
        <v>111</v>
      </c>
      <c r="B33" s="6" t="s">
        <v>112</v>
      </c>
      <c r="C33" s="6" t="s">
        <v>113</v>
      </c>
      <c r="D33" s="10">
        <v>111714521.40000001</v>
      </c>
      <c r="E33" s="10">
        <v>89034428.400000006</v>
      </c>
      <c r="F33" s="10" t="s">
        <v>55</v>
      </c>
      <c r="G33" s="10" t="s">
        <v>55</v>
      </c>
      <c r="H33" s="10" t="s">
        <v>55</v>
      </c>
      <c r="I33" s="10" t="s">
        <v>55</v>
      </c>
      <c r="J33" s="10" t="s">
        <v>55</v>
      </c>
      <c r="K33" s="10" t="s">
        <v>55</v>
      </c>
      <c r="L33" s="10">
        <v>22680093</v>
      </c>
      <c r="M33" s="10" t="s">
        <v>55</v>
      </c>
      <c r="N33" s="10" t="s">
        <v>55</v>
      </c>
      <c r="O33" s="10">
        <v>111714521.40000001</v>
      </c>
      <c r="P33" s="10">
        <v>111714521.40000001</v>
      </c>
    </row>
    <row r="34" spans="1:16" ht="38.1" customHeight="1" x14ac:dyDescent="0.15">
      <c r="A34" s="7" t="s">
        <v>114</v>
      </c>
      <c r="B34" s="6" t="s">
        <v>115</v>
      </c>
      <c r="C34" s="6" t="s">
        <v>113</v>
      </c>
      <c r="D34" s="10">
        <v>110919521.40000001</v>
      </c>
      <c r="E34" s="10">
        <v>88354428.400000006</v>
      </c>
      <c r="F34" s="10" t="s">
        <v>55</v>
      </c>
      <c r="G34" s="10" t="s">
        <v>55</v>
      </c>
      <c r="H34" s="10" t="s">
        <v>55</v>
      </c>
      <c r="I34" s="10" t="s">
        <v>55</v>
      </c>
      <c r="J34" s="10" t="s">
        <v>55</v>
      </c>
      <c r="K34" s="10" t="s">
        <v>55</v>
      </c>
      <c r="L34" s="10">
        <v>22565093</v>
      </c>
      <c r="M34" s="10" t="s">
        <v>55</v>
      </c>
      <c r="N34" s="10" t="s">
        <v>55</v>
      </c>
      <c r="O34" s="10">
        <v>110919521.40000001</v>
      </c>
      <c r="P34" s="10">
        <v>110919521.40000001</v>
      </c>
    </row>
    <row r="35" spans="1:16" ht="38.1" customHeight="1" x14ac:dyDescent="0.15">
      <c r="A35" s="7" t="s">
        <v>117</v>
      </c>
      <c r="B35" s="6" t="s">
        <v>118</v>
      </c>
      <c r="C35" s="6" t="s">
        <v>113</v>
      </c>
      <c r="D35" s="10">
        <v>73854916.969999999</v>
      </c>
      <c r="E35" s="10">
        <v>58369679.969999999</v>
      </c>
      <c r="F35" s="10" t="s">
        <v>55</v>
      </c>
      <c r="G35" s="10" t="s">
        <v>55</v>
      </c>
      <c r="H35" s="10" t="s">
        <v>55</v>
      </c>
      <c r="I35" s="10" t="s">
        <v>55</v>
      </c>
      <c r="J35" s="10" t="s">
        <v>55</v>
      </c>
      <c r="K35" s="10" t="s">
        <v>55</v>
      </c>
      <c r="L35" s="10">
        <v>15485237</v>
      </c>
      <c r="M35" s="10" t="s">
        <v>55</v>
      </c>
      <c r="N35" s="10" t="s">
        <v>55</v>
      </c>
      <c r="O35" s="10">
        <v>73854916.969999999</v>
      </c>
      <c r="P35" s="10">
        <v>73854916.969999999</v>
      </c>
    </row>
    <row r="36" spans="1:16" ht="24.95" customHeight="1" x14ac:dyDescent="0.15">
      <c r="A36" s="7" t="s">
        <v>119</v>
      </c>
      <c r="B36" s="6" t="s">
        <v>120</v>
      </c>
      <c r="C36" s="6" t="s">
        <v>113</v>
      </c>
      <c r="D36" s="10">
        <v>67497284.019999996</v>
      </c>
      <c r="E36" s="10">
        <v>52012047.020000003</v>
      </c>
      <c r="F36" s="10" t="s">
        <v>55</v>
      </c>
      <c r="G36" s="10" t="s">
        <v>55</v>
      </c>
      <c r="H36" s="10" t="s">
        <v>55</v>
      </c>
      <c r="I36" s="10" t="s">
        <v>55</v>
      </c>
      <c r="J36" s="10" t="s">
        <v>55</v>
      </c>
      <c r="K36" s="10" t="s">
        <v>55</v>
      </c>
      <c r="L36" s="10">
        <v>15485237</v>
      </c>
      <c r="M36" s="10" t="s">
        <v>55</v>
      </c>
      <c r="N36" s="10" t="s">
        <v>55</v>
      </c>
      <c r="O36" s="10">
        <v>67497284.019999996</v>
      </c>
      <c r="P36" s="10">
        <v>67497284.019999996</v>
      </c>
    </row>
    <row r="37" spans="1:16" ht="24.95" customHeight="1" x14ac:dyDescent="0.15">
      <c r="A37" s="7" t="s">
        <v>121</v>
      </c>
      <c r="B37" s="6" t="s">
        <v>122</v>
      </c>
      <c r="C37" s="6" t="s">
        <v>113</v>
      </c>
      <c r="D37" s="10">
        <v>6357632.9500000002</v>
      </c>
      <c r="E37" s="10">
        <v>6357632.9500000002</v>
      </c>
      <c r="F37" s="10" t="s">
        <v>55</v>
      </c>
      <c r="G37" s="10" t="s">
        <v>55</v>
      </c>
      <c r="H37" s="10" t="s">
        <v>55</v>
      </c>
      <c r="I37" s="10" t="s">
        <v>55</v>
      </c>
      <c r="J37" s="10" t="s">
        <v>55</v>
      </c>
      <c r="K37" s="10" t="s">
        <v>55</v>
      </c>
      <c r="L37" s="10" t="s">
        <v>55</v>
      </c>
      <c r="M37" s="10" t="s">
        <v>55</v>
      </c>
      <c r="N37" s="10" t="s">
        <v>55</v>
      </c>
      <c r="O37" s="10">
        <v>6357632.9500000002</v>
      </c>
      <c r="P37" s="10">
        <v>6357632.9500000002</v>
      </c>
    </row>
    <row r="38" spans="1:16" ht="24.95" customHeight="1" x14ac:dyDescent="0.15">
      <c r="A38" s="7" t="s">
        <v>123</v>
      </c>
      <c r="B38" s="6" t="s">
        <v>124</v>
      </c>
      <c r="C38" s="6" t="s">
        <v>113</v>
      </c>
      <c r="D38" s="10">
        <v>37064604.43</v>
      </c>
      <c r="E38" s="10">
        <v>29984748.43</v>
      </c>
      <c r="F38" s="10" t="s">
        <v>55</v>
      </c>
      <c r="G38" s="10" t="s">
        <v>55</v>
      </c>
      <c r="H38" s="10" t="s">
        <v>55</v>
      </c>
      <c r="I38" s="10" t="s">
        <v>55</v>
      </c>
      <c r="J38" s="10" t="s">
        <v>55</v>
      </c>
      <c r="K38" s="10" t="s">
        <v>55</v>
      </c>
      <c r="L38" s="10">
        <v>7079856</v>
      </c>
      <c r="M38" s="10" t="s">
        <v>55</v>
      </c>
      <c r="N38" s="10" t="s">
        <v>55</v>
      </c>
      <c r="O38" s="10">
        <v>37064604.43</v>
      </c>
      <c r="P38" s="10">
        <v>37064604.43</v>
      </c>
    </row>
    <row r="39" spans="1:16" ht="24.95" customHeight="1" x14ac:dyDescent="0.15">
      <c r="A39" s="7" t="s">
        <v>125</v>
      </c>
      <c r="B39" s="6" t="s">
        <v>126</v>
      </c>
      <c r="C39" s="6" t="s">
        <v>113</v>
      </c>
      <c r="D39" s="10">
        <v>16226227.380000001</v>
      </c>
      <c r="E39" s="10">
        <v>16226227.380000001</v>
      </c>
      <c r="F39" s="10" t="s">
        <v>55</v>
      </c>
      <c r="G39" s="10" t="s">
        <v>55</v>
      </c>
      <c r="H39" s="10" t="s">
        <v>55</v>
      </c>
      <c r="I39" s="10" t="s">
        <v>55</v>
      </c>
      <c r="J39" s="10" t="s">
        <v>55</v>
      </c>
      <c r="K39" s="10" t="s">
        <v>55</v>
      </c>
      <c r="L39" s="10" t="s">
        <v>55</v>
      </c>
      <c r="M39" s="10" t="s">
        <v>55</v>
      </c>
      <c r="N39" s="10" t="s">
        <v>55</v>
      </c>
      <c r="O39" s="10">
        <v>16226227.380000001</v>
      </c>
      <c r="P39" s="10">
        <v>16226227.380000001</v>
      </c>
    </row>
    <row r="40" spans="1:16" ht="24.95" customHeight="1" x14ac:dyDescent="0.15">
      <c r="A40" s="7" t="s">
        <v>127</v>
      </c>
      <c r="B40" s="6" t="s">
        <v>128</v>
      </c>
      <c r="C40" s="6" t="s">
        <v>113</v>
      </c>
      <c r="D40" s="10">
        <v>7079856</v>
      </c>
      <c r="E40" s="10" t="s">
        <v>55</v>
      </c>
      <c r="F40" s="10" t="s">
        <v>55</v>
      </c>
      <c r="G40" s="10" t="s">
        <v>55</v>
      </c>
      <c r="H40" s="10" t="s">
        <v>55</v>
      </c>
      <c r="I40" s="10" t="s">
        <v>55</v>
      </c>
      <c r="J40" s="10" t="s">
        <v>55</v>
      </c>
      <c r="K40" s="10" t="s">
        <v>55</v>
      </c>
      <c r="L40" s="10">
        <v>7079856</v>
      </c>
      <c r="M40" s="10" t="s">
        <v>55</v>
      </c>
      <c r="N40" s="10" t="s">
        <v>55</v>
      </c>
      <c r="O40" s="10">
        <v>7079856</v>
      </c>
      <c r="P40" s="10">
        <v>7079856</v>
      </c>
    </row>
    <row r="41" spans="1:16" ht="24.95" customHeight="1" x14ac:dyDescent="0.15">
      <c r="A41" s="7" t="s">
        <v>129</v>
      </c>
      <c r="B41" s="6" t="s">
        <v>130</v>
      </c>
      <c r="C41" s="6" t="s">
        <v>113</v>
      </c>
      <c r="D41" s="10" t="s">
        <v>55</v>
      </c>
      <c r="E41" s="10" t="s">
        <v>55</v>
      </c>
      <c r="F41" s="10" t="s">
        <v>55</v>
      </c>
      <c r="G41" s="10" t="s">
        <v>55</v>
      </c>
      <c r="H41" s="10" t="s">
        <v>55</v>
      </c>
      <c r="I41" s="10" t="s">
        <v>55</v>
      </c>
      <c r="J41" s="10" t="s">
        <v>55</v>
      </c>
      <c r="K41" s="10" t="s">
        <v>55</v>
      </c>
      <c r="L41" s="10" t="s">
        <v>55</v>
      </c>
      <c r="M41" s="10" t="s">
        <v>55</v>
      </c>
      <c r="N41" s="10" t="s">
        <v>55</v>
      </c>
      <c r="O41" s="10" t="s">
        <v>55</v>
      </c>
      <c r="P41" s="10" t="s">
        <v>55</v>
      </c>
    </row>
    <row r="42" spans="1:16" ht="24.95" customHeight="1" x14ac:dyDescent="0.15">
      <c r="A42" s="7" t="s">
        <v>131</v>
      </c>
      <c r="B42" s="6" t="s">
        <v>132</v>
      </c>
      <c r="C42" s="6" t="s">
        <v>113</v>
      </c>
      <c r="D42" s="10">
        <v>7079856</v>
      </c>
      <c r="E42" s="10" t="s">
        <v>55</v>
      </c>
      <c r="F42" s="10" t="s">
        <v>55</v>
      </c>
      <c r="G42" s="10" t="s">
        <v>55</v>
      </c>
      <c r="H42" s="10" t="s">
        <v>55</v>
      </c>
      <c r="I42" s="10" t="s">
        <v>55</v>
      </c>
      <c r="J42" s="10" t="s">
        <v>55</v>
      </c>
      <c r="K42" s="10" t="s">
        <v>55</v>
      </c>
      <c r="L42" s="10">
        <v>7079856</v>
      </c>
      <c r="M42" s="10" t="s">
        <v>55</v>
      </c>
      <c r="N42" s="10" t="s">
        <v>55</v>
      </c>
      <c r="O42" s="10">
        <v>7079856</v>
      </c>
      <c r="P42" s="10">
        <v>7079856</v>
      </c>
    </row>
    <row r="43" spans="1:16" ht="24.95" customHeight="1" x14ac:dyDescent="0.15">
      <c r="A43" s="7" t="s">
        <v>133</v>
      </c>
      <c r="B43" s="6" t="s">
        <v>134</v>
      </c>
      <c r="C43" s="6" t="s">
        <v>113</v>
      </c>
      <c r="D43" s="10">
        <v>6462276.0899999999</v>
      </c>
      <c r="E43" s="10">
        <v>6462276.0899999999</v>
      </c>
      <c r="F43" s="10" t="s">
        <v>55</v>
      </c>
      <c r="G43" s="10" t="s">
        <v>55</v>
      </c>
      <c r="H43" s="10" t="s">
        <v>55</v>
      </c>
      <c r="I43" s="10" t="s">
        <v>55</v>
      </c>
      <c r="J43" s="10" t="s">
        <v>55</v>
      </c>
      <c r="K43" s="10" t="s">
        <v>55</v>
      </c>
      <c r="L43" s="10" t="s">
        <v>55</v>
      </c>
      <c r="M43" s="10" t="s">
        <v>55</v>
      </c>
      <c r="N43" s="10" t="s">
        <v>55</v>
      </c>
      <c r="O43" s="10">
        <v>6462276.0899999999</v>
      </c>
      <c r="P43" s="10">
        <v>6462276.0899999999</v>
      </c>
    </row>
    <row r="44" spans="1:16" ht="24.95" customHeight="1" x14ac:dyDescent="0.15">
      <c r="A44" s="7" t="s">
        <v>135</v>
      </c>
      <c r="B44" s="6" t="s">
        <v>136</v>
      </c>
      <c r="C44" s="6" t="s">
        <v>113</v>
      </c>
      <c r="D44" s="10">
        <v>6168096.46</v>
      </c>
      <c r="E44" s="10">
        <v>6168096.46</v>
      </c>
      <c r="F44" s="10" t="s">
        <v>55</v>
      </c>
      <c r="G44" s="10" t="s">
        <v>55</v>
      </c>
      <c r="H44" s="10" t="s">
        <v>55</v>
      </c>
      <c r="I44" s="10" t="s">
        <v>55</v>
      </c>
      <c r="J44" s="10" t="s">
        <v>55</v>
      </c>
      <c r="K44" s="10" t="s">
        <v>55</v>
      </c>
      <c r="L44" s="10" t="s">
        <v>55</v>
      </c>
      <c r="M44" s="10" t="s">
        <v>55</v>
      </c>
      <c r="N44" s="10" t="s">
        <v>55</v>
      </c>
      <c r="O44" s="10">
        <v>6168096.46</v>
      </c>
      <c r="P44" s="10">
        <v>6168096.46</v>
      </c>
    </row>
    <row r="45" spans="1:16" ht="24.95" customHeight="1" x14ac:dyDescent="0.15">
      <c r="A45" s="7" t="s">
        <v>137</v>
      </c>
      <c r="B45" s="6" t="s">
        <v>138</v>
      </c>
      <c r="C45" s="6" t="s">
        <v>113</v>
      </c>
      <c r="D45" s="10">
        <v>1128148.5</v>
      </c>
      <c r="E45" s="10">
        <v>1128148.5</v>
      </c>
      <c r="F45" s="10" t="s">
        <v>55</v>
      </c>
      <c r="G45" s="10" t="s">
        <v>55</v>
      </c>
      <c r="H45" s="10" t="s">
        <v>55</v>
      </c>
      <c r="I45" s="10" t="s">
        <v>55</v>
      </c>
      <c r="J45" s="10" t="s">
        <v>55</v>
      </c>
      <c r="K45" s="10" t="s">
        <v>55</v>
      </c>
      <c r="L45" s="10" t="s">
        <v>55</v>
      </c>
      <c r="M45" s="10" t="s">
        <v>55</v>
      </c>
      <c r="N45" s="10" t="s">
        <v>55</v>
      </c>
      <c r="O45" s="10">
        <v>1128148.5</v>
      </c>
      <c r="P45" s="10">
        <v>1128148.5</v>
      </c>
    </row>
    <row r="46" spans="1:16" ht="24.95" customHeight="1" x14ac:dyDescent="0.15">
      <c r="A46" s="7" t="s">
        <v>139</v>
      </c>
      <c r="B46" s="6" t="s">
        <v>140</v>
      </c>
      <c r="C46" s="6" t="s">
        <v>113</v>
      </c>
      <c r="D46" s="10">
        <v>795000</v>
      </c>
      <c r="E46" s="10">
        <v>680000</v>
      </c>
      <c r="F46" s="10" t="s">
        <v>55</v>
      </c>
      <c r="G46" s="10" t="s">
        <v>55</v>
      </c>
      <c r="H46" s="10" t="s">
        <v>55</v>
      </c>
      <c r="I46" s="10" t="s">
        <v>55</v>
      </c>
      <c r="J46" s="10" t="s">
        <v>55</v>
      </c>
      <c r="K46" s="10" t="s">
        <v>55</v>
      </c>
      <c r="L46" s="10">
        <v>115000</v>
      </c>
      <c r="M46" s="10" t="s">
        <v>55</v>
      </c>
      <c r="N46" s="10" t="s">
        <v>55</v>
      </c>
      <c r="O46" s="10">
        <v>795000</v>
      </c>
      <c r="P46" s="10">
        <v>795000</v>
      </c>
    </row>
    <row r="47" spans="1:16" ht="50.1" customHeight="1" x14ac:dyDescent="0.15">
      <c r="A47" s="7" t="s">
        <v>142</v>
      </c>
      <c r="B47" s="6" t="s">
        <v>143</v>
      </c>
      <c r="C47" s="6" t="s">
        <v>144</v>
      </c>
      <c r="D47" s="10">
        <v>300000</v>
      </c>
      <c r="E47" s="10">
        <v>200000</v>
      </c>
      <c r="F47" s="10" t="s">
        <v>55</v>
      </c>
      <c r="G47" s="10" t="s">
        <v>55</v>
      </c>
      <c r="H47" s="10" t="s">
        <v>55</v>
      </c>
      <c r="I47" s="10" t="s">
        <v>55</v>
      </c>
      <c r="J47" s="10" t="s">
        <v>55</v>
      </c>
      <c r="K47" s="10" t="s">
        <v>55</v>
      </c>
      <c r="L47" s="10">
        <v>100000</v>
      </c>
      <c r="M47" s="10" t="s">
        <v>55</v>
      </c>
      <c r="N47" s="10" t="s">
        <v>55</v>
      </c>
      <c r="O47" s="10">
        <v>300000</v>
      </c>
      <c r="P47" s="10">
        <v>300000</v>
      </c>
    </row>
    <row r="48" spans="1:16" ht="63" customHeight="1" x14ac:dyDescent="0.15">
      <c r="A48" s="7" t="s">
        <v>145</v>
      </c>
      <c r="B48" s="6" t="s">
        <v>146</v>
      </c>
      <c r="C48" s="6" t="s">
        <v>144</v>
      </c>
      <c r="D48" s="10">
        <v>50000</v>
      </c>
      <c r="E48" s="10">
        <v>50000</v>
      </c>
      <c r="F48" s="10" t="s">
        <v>55</v>
      </c>
      <c r="G48" s="10" t="s">
        <v>55</v>
      </c>
      <c r="H48" s="10" t="s">
        <v>55</v>
      </c>
      <c r="I48" s="10" t="s">
        <v>55</v>
      </c>
      <c r="J48" s="10" t="s">
        <v>55</v>
      </c>
      <c r="K48" s="10" t="s">
        <v>55</v>
      </c>
      <c r="L48" s="10" t="s">
        <v>55</v>
      </c>
      <c r="M48" s="10" t="s">
        <v>55</v>
      </c>
      <c r="N48" s="10" t="s">
        <v>55</v>
      </c>
      <c r="O48" s="10">
        <v>50000</v>
      </c>
      <c r="P48" s="10">
        <v>50000</v>
      </c>
    </row>
    <row r="49" spans="1:16" ht="24.95" customHeight="1" x14ac:dyDescent="0.15">
      <c r="A49" s="7" t="s">
        <v>148</v>
      </c>
      <c r="B49" s="6" t="s">
        <v>149</v>
      </c>
      <c r="C49" s="6" t="s">
        <v>144</v>
      </c>
      <c r="D49" s="10" t="s">
        <v>55</v>
      </c>
      <c r="E49" s="10" t="s">
        <v>55</v>
      </c>
      <c r="F49" s="10" t="s">
        <v>55</v>
      </c>
      <c r="G49" s="10" t="s">
        <v>55</v>
      </c>
      <c r="H49" s="10" t="s">
        <v>55</v>
      </c>
      <c r="I49" s="10" t="s">
        <v>55</v>
      </c>
      <c r="J49" s="10" t="s">
        <v>55</v>
      </c>
      <c r="K49" s="10" t="s">
        <v>55</v>
      </c>
      <c r="L49" s="10" t="s">
        <v>55</v>
      </c>
      <c r="M49" s="10" t="s">
        <v>55</v>
      </c>
      <c r="N49" s="10" t="s">
        <v>55</v>
      </c>
      <c r="O49" s="10" t="s">
        <v>55</v>
      </c>
      <c r="P49" s="10" t="s">
        <v>55</v>
      </c>
    </row>
    <row r="50" spans="1:16" ht="75" customHeight="1" x14ac:dyDescent="0.15">
      <c r="A50" s="7" t="s">
        <v>151</v>
      </c>
      <c r="B50" s="6" t="s">
        <v>152</v>
      </c>
      <c r="C50" s="6" t="s">
        <v>144</v>
      </c>
      <c r="D50" s="10">
        <v>250000</v>
      </c>
      <c r="E50" s="10">
        <v>150000</v>
      </c>
      <c r="F50" s="10" t="s">
        <v>55</v>
      </c>
      <c r="G50" s="10" t="s">
        <v>55</v>
      </c>
      <c r="H50" s="10" t="s">
        <v>55</v>
      </c>
      <c r="I50" s="10" t="s">
        <v>55</v>
      </c>
      <c r="J50" s="10" t="s">
        <v>55</v>
      </c>
      <c r="K50" s="10" t="s">
        <v>55</v>
      </c>
      <c r="L50" s="10">
        <v>100000</v>
      </c>
      <c r="M50" s="10" t="s">
        <v>55</v>
      </c>
      <c r="N50" s="10" t="s">
        <v>55</v>
      </c>
      <c r="O50" s="10">
        <v>250000</v>
      </c>
      <c r="P50" s="10">
        <v>250000</v>
      </c>
    </row>
    <row r="51" spans="1:16" ht="50.1" customHeight="1" x14ac:dyDescent="0.15">
      <c r="A51" s="7" t="s">
        <v>154</v>
      </c>
      <c r="B51" s="6" t="s">
        <v>155</v>
      </c>
      <c r="C51" s="6" t="s">
        <v>144</v>
      </c>
      <c r="D51" s="10" t="s">
        <v>55</v>
      </c>
      <c r="E51" s="10" t="s">
        <v>55</v>
      </c>
      <c r="F51" s="10" t="s">
        <v>55</v>
      </c>
      <c r="G51" s="10" t="s">
        <v>55</v>
      </c>
      <c r="H51" s="10" t="s">
        <v>55</v>
      </c>
      <c r="I51" s="10" t="s">
        <v>55</v>
      </c>
      <c r="J51" s="10" t="s">
        <v>55</v>
      </c>
      <c r="K51" s="10" t="s">
        <v>55</v>
      </c>
      <c r="L51" s="10" t="s">
        <v>55</v>
      </c>
      <c r="M51" s="10" t="s">
        <v>55</v>
      </c>
      <c r="N51" s="10" t="s">
        <v>55</v>
      </c>
      <c r="O51" s="10" t="s">
        <v>55</v>
      </c>
      <c r="P51" s="10" t="s">
        <v>55</v>
      </c>
    </row>
    <row r="52" spans="1:16" ht="24.95" customHeight="1" x14ac:dyDescent="0.15">
      <c r="A52" s="7" t="s">
        <v>156</v>
      </c>
      <c r="B52" s="6" t="s">
        <v>157</v>
      </c>
      <c r="C52" s="6" t="s">
        <v>144</v>
      </c>
      <c r="D52" s="10" t="s">
        <v>55</v>
      </c>
      <c r="E52" s="10" t="s">
        <v>55</v>
      </c>
      <c r="F52" s="10" t="s">
        <v>55</v>
      </c>
      <c r="G52" s="10" t="s">
        <v>55</v>
      </c>
      <c r="H52" s="10" t="s">
        <v>55</v>
      </c>
      <c r="I52" s="10" t="s">
        <v>55</v>
      </c>
      <c r="J52" s="10" t="s">
        <v>55</v>
      </c>
      <c r="K52" s="10" t="s">
        <v>55</v>
      </c>
      <c r="L52" s="10" t="s">
        <v>55</v>
      </c>
      <c r="M52" s="10" t="s">
        <v>55</v>
      </c>
      <c r="N52" s="10" t="s">
        <v>55</v>
      </c>
      <c r="O52" s="10" t="s">
        <v>55</v>
      </c>
      <c r="P52" s="10" t="s">
        <v>55</v>
      </c>
    </row>
    <row r="53" spans="1:16" ht="50.1" customHeight="1" x14ac:dyDescent="0.15">
      <c r="A53" s="7" t="s">
        <v>159</v>
      </c>
      <c r="B53" s="6" t="s">
        <v>160</v>
      </c>
      <c r="C53" s="6" t="s">
        <v>161</v>
      </c>
      <c r="D53" s="10">
        <v>100000</v>
      </c>
      <c r="E53" s="10" t="s">
        <v>55</v>
      </c>
      <c r="F53" s="10" t="s">
        <v>55</v>
      </c>
      <c r="G53" s="10" t="s">
        <v>55</v>
      </c>
      <c r="H53" s="10" t="s">
        <v>55</v>
      </c>
      <c r="I53" s="10" t="s">
        <v>55</v>
      </c>
      <c r="J53" s="10" t="s">
        <v>55</v>
      </c>
      <c r="K53" s="10" t="s">
        <v>55</v>
      </c>
      <c r="L53" s="10">
        <v>100000</v>
      </c>
      <c r="M53" s="10" t="s">
        <v>55</v>
      </c>
      <c r="N53" s="10" t="s">
        <v>55</v>
      </c>
      <c r="O53" s="10">
        <v>100000</v>
      </c>
      <c r="P53" s="10">
        <v>100000</v>
      </c>
    </row>
    <row r="54" spans="1:16" ht="63" customHeight="1" x14ac:dyDescent="0.15">
      <c r="A54" s="7" t="s">
        <v>145</v>
      </c>
      <c r="B54" s="6" t="s">
        <v>162</v>
      </c>
      <c r="C54" s="6" t="s">
        <v>161</v>
      </c>
      <c r="D54" s="10" t="s">
        <v>55</v>
      </c>
      <c r="E54" s="10" t="s">
        <v>55</v>
      </c>
      <c r="F54" s="10" t="s">
        <v>55</v>
      </c>
      <c r="G54" s="10" t="s">
        <v>55</v>
      </c>
      <c r="H54" s="10" t="s">
        <v>55</v>
      </c>
      <c r="I54" s="10" t="s">
        <v>55</v>
      </c>
      <c r="J54" s="10" t="s">
        <v>55</v>
      </c>
      <c r="K54" s="10" t="s">
        <v>55</v>
      </c>
      <c r="L54" s="10" t="s">
        <v>55</v>
      </c>
      <c r="M54" s="10" t="s">
        <v>55</v>
      </c>
      <c r="N54" s="10" t="s">
        <v>55</v>
      </c>
      <c r="O54" s="10" t="s">
        <v>55</v>
      </c>
      <c r="P54" s="10" t="s">
        <v>55</v>
      </c>
    </row>
    <row r="55" spans="1:16" ht="24.95" customHeight="1" x14ac:dyDescent="0.15">
      <c r="A55" s="7" t="s">
        <v>148</v>
      </c>
      <c r="B55" s="6" t="s">
        <v>163</v>
      </c>
      <c r="C55" s="6" t="s">
        <v>161</v>
      </c>
      <c r="D55" s="10" t="s">
        <v>55</v>
      </c>
      <c r="E55" s="10" t="s">
        <v>55</v>
      </c>
      <c r="F55" s="10" t="s">
        <v>55</v>
      </c>
      <c r="G55" s="10" t="s">
        <v>55</v>
      </c>
      <c r="H55" s="10" t="s">
        <v>55</v>
      </c>
      <c r="I55" s="10" t="s">
        <v>55</v>
      </c>
      <c r="J55" s="10" t="s">
        <v>55</v>
      </c>
      <c r="K55" s="10" t="s">
        <v>55</v>
      </c>
      <c r="L55" s="10" t="s">
        <v>55</v>
      </c>
      <c r="M55" s="10" t="s">
        <v>55</v>
      </c>
      <c r="N55" s="10" t="s">
        <v>55</v>
      </c>
      <c r="O55" s="10" t="s">
        <v>55</v>
      </c>
      <c r="P55" s="10" t="s">
        <v>55</v>
      </c>
    </row>
    <row r="56" spans="1:16" ht="75" customHeight="1" x14ac:dyDescent="0.15">
      <c r="A56" s="7" t="s">
        <v>151</v>
      </c>
      <c r="B56" s="6" t="s">
        <v>164</v>
      </c>
      <c r="C56" s="6" t="s">
        <v>161</v>
      </c>
      <c r="D56" s="10">
        <v>100000</v>
      </c>
      <c r="E56" s="10" t="s">
        <v>55</v>
      </c>
      <c r="F56" s="10" t="s">
        <v>55</v>
      </c>
      <c r="G56" s="10" t="s">
        <v>55</v>
      </c>
      <c r="H56" s="10" t="s">
        <v>55</v>
      </c>
      <c r="I56" s="10" t="s">
        <v>55</v>
      </c>
      <c r="J56" s="10" t="s">
        <v>55</v>
      </c>
      <c r="K56" s="10" t="s">
        <v>55</v>
      </c>
      <c r="L56" s="10">
        <v>100000</v>
      </c>
      <c r="M56" s="10" t="s">
        <v>55</v>
      </c>
      <c r="N56" s="10" t="s">
        <v>55</v>
      </c>
      <c r="O56" s="10">
        <v>100000</v>
      </c>
      <c r="P56" s="10">
        <v>100000</v>
      </c>
    </row>
    <row r="57" spans="1:16" ht="50.1" customHeight="1" x14ac:dyDescent="0.15">
      <c r="A57" s="7" t="s">
        <v>154</v>
      </c>
      <c r="B57" s="6" t="s">
        <v>165</v>
      </c>
      <c r="C57" s="6" t="s">
        <v>161</v>
      </c>
      <c r="D57" s="10" t="s">
        <v>55</v>
      </c>
      <c r="E57" s="10" t="s">
        <v>55</v>
      </c>
      <c r="F57" s="10" t="s">
        <v>55</v>
      </c>
      <c r="G57" s="10" t="s">
        <v>55</v>
      </c>
      <c r="H57" s="10" t="s">
        <v>55</v>
      </c>
      <c r="I57" s="10" t="s">
        <v>55</v>
      </c>
      <c r="J57" s="10" t="s">
        <v>55</v>
      </c>
      <c r="K57" s="10" t="s">
        <v>55</v>
      </c>
      <c r="L57" s="10" t="s">
        <v>55</v>
      </c>
      <c r="M57" s="10" t="s">
        <v>55</v>
      </c>
      <c r="N57" s="10" t="s">
        <v>55</v>
      </c>
      <c r="O57" s="10" t="s">
        <v>55</v>
      </c>
      <c r="P57" s="10" t="s">
        <v>55</v>
      </c>
    </row>
    <row r="58" spans="1:16" ht="75" customHeight="1" x14ac:dyDescent="0.15">
      <c r="A58" s="7" t="s">
        <v>166</v>
      </c>
      <c r="B58" s="6" t="s">
        <v>167</v>
      </c>
      <c r="C58" s="6" t="s">
        <v>168</v>
      </c>
      <c r="D58" s="10">
        <v>33497695.460000001</v>
      </c>
      <c r="E58" s="10">
        <v>26683037.379999999</v>
      </c>
      <c r="F58" s="10" t="s">
        <v>55</v>
      </c>
      <c r="G58" s="10" t="s">
        <v>55</v>
      </c>
      <c r="H58" s="10" t="s">
        <v>55</v>
      </c>
      <c r="I58" s="10" t="s">
        <v>55</v>
      </c>
      <c r="J58" s="10" t="s">
        <v>55</v>
      </c>
      <c r="K58" s="10" t="s">
        <v>55</v>
      </c>
      <c r="L58" s="10">
        <v>6814658.0800000001</v>
      </c>
      <c r="M58" s="10" t="s">
        <v>55</v>
      </c>
      <c r="N58" s="10" t="s">
        <v>55</v>
      </c>
      <c r="O58" s="10">
        <v>33497695.460000001</v>
      </c>
      <c r="P58" s="10">
        <v>33497695.460000001</v>
      </c>
    </row>
    <row r="59" spans="1:16" ht="38.1" customHeight="1" x14ac:dyDescent="0.15">
      <c r="A59" s="7" t="s">
        <v>169</v>
      </c>
      <c r="B59" s="6" t="s">
        <v>170</v>
      </c>
      <c r="C59" s="6" t="s">
        <v>168</v>
      </c>
      <c r="D59" s="10">
        <v>33497695.460000001</v>
      </c>
      <c r="E59" s="10">
        <v>26683037.379999999</v>
      </c>
      <c r="F59" s="10" t="s">
        <v>55</v>
      </c>
      <c r="G59" s="10" t="s">
        <v>55</v>
      </c>
      <c r="H59" s="10" t="s">
        <v>55</v>
      </c>
      <c r="I59" s="10" t="s">
        <v>55</v>
      </c>
      <c r="J59" s="10" t="s">
        <v>55</v>
      </c>
      <c r="K59" s="10" t="s">
        <v>55</v>
      </c>
      <c r="L59" s="10">
        <v>6814658.0800000001</v>
      </c>
      <c r="M59" s="10" t="s">
        <v>55</v>
      </c>
      <c r="N59" s="10" t="s">
        <v>55</v>
      </c>
      <c r="O59" s="10">
        <v>33497695.460000001</v>
      </c>
      <c r="P59" s="10">
        <v>33497695.460000001</v>
      </c>
    </row>
    <row r="60" spans="1:16" ht="24.95" customHeight="1" x14ac:dyDescent="0.15">
      <c r="A60" s="7" t="s">
        <v>172</v>
      </c>
      <c r="B60" s="6" t="s">
        <v>173</v>
      </c>
      <c r="C60" s="6" t="s">
        <v>168</v>
      </c>
      <c r="D60" s="10" t="s">
        <v>55</v>
      </c>
      <c r="E60" s="10" t="s">
        <v>55</v>
      </c>
      <c r="F60" s="10" t="s">
        <v>55</v>
      </c>
      <c r="G60" s="10" t="s">
        <v>55</v>
      </c>
      <c r="H60" s="10" t="s">
        <v>55</v>
      </c>
      <c r="I60" s="10" t="s">
        <v>55</v>
      </c>
      <c r="J60" s="10" t="s">
        <v>55</v>
      </c>
      <c r="K60" s="10" t="s">
        <v>55</v>
      </c>
      <c r="L60" s="10" t="s">
        <v>55</v>
      </c>
      <c r="M60" s="10" t="s">
        <v>55</v>
      </c>
      <c r="N60" s="10" t="s">
        <v>55</v>
      </c>
      <c r="O60" s="10" t="s">
        <v>55</v>
      </c>
      <c r="P60" s="10" t="s">
        <v>55</v>
      </c>
    </row>
    <row r="61" spans="1:16" ht="24.95" customHeight="1" x14ac:dyDescent="0.15">
      <c r="A61" s="7" t="s">
        <v>174</v>
      </c>
      <c r="B61" s="6" t="s">
        <v>175</v>
      </c>
      <c r="C61" s="6" t="s">
        <v>176</v>
      </c>
      <c r="D61" s="10" t="s">
        <v>55</v>
      </c>
      <c r="E61" s="10" t="s">
        <v>55</v>
      </c>
      <c r="F61" s="10" t="s">
        <v>55</v>
      </c>
      <c r="G61" s="10" t="s">
        <v>55</v>
      </c>
      <c r="H61" s="10" t="s">
        <v>55</v>
      </c>
      <c r="I61" s="10" t="s">
        <v>55</v>
      </c>
      <c r="J61" s="10" t="s">
        <v>55</v>
      </c>
      <c r="K61" s="10" t="s">
        <v>55</v>
      </c>
      <c r="L61" s="10" t="s">
        <v>55</v>
      </c>
      <c r="M61" s="10" t="s">
        <v>55</v>
      </c>
      <c r="N61" s="10" t="s">
        <v>55</v>
      </c>
      <c r="O61" s="10" t="s">
        <v>55</v>
      </c>
      <c r="P61" s="10" t="s">
        <v>55</v>
      </c>
    </row>
    <row r="62" spans="1:16" ht="63" customHeight="1" x14ac:dyDescent="0.15">
      <c r="A62" s="7" t="s">
        <v>177</v>
      </c>
      <c r="B62" s="6" t="s">
        <v>178</v>
      </c>
      <c r="C62" s="6" t="s">
        <v>179</v>
      </c>
      <c r="D62" s="10" t="s">
        <v>55</v>
      </c>
      <c r="E62" s="10" t="s">
        <v>55</v>
      </c>
      <c r="F62" s="10" t="s">
        <v>55</v>
      </c>
      <c r="G62" s="10" t="s">
        <v>55</v>
      </c>
      <c r="H62" s="10" t="s">
        <v>55</v>
      </c>
      <c r="I62" s="10" t="s">
        <v>55</v>
      </c>
      <c r="J62" s="10" t="s">
        <v>55</v>
      </c>
      <c r="K62" s="10" t="s">
        <v>55</v>
      </c>
      <c r="L62" s="10" t="s">
        <v>55</v>
      </c>
      <c r="M62" s="10" t="s">
        <v>55</v>
      </c>
      <c r="N62" s="10" t="s">
        <v>55</v>
      </c>
      <c r="O62" s="10" t="s">
        <v>55</v>
      </c>
      <c r="P62" s="10" t="s">
        <v>55</v>
      </c>
    </row>
    <row r="63" spans="1:16" ht="63" customHeight="1" x14ac:dyDescent="0.15">
      <c r="A63" s="7" t="s">
        <v>181</v>
      </c>
      <c r="B63" s="6" t="s">
        <v>182</v>
      </c>
      <c r="C63" s="6" t="s">
        <v>183</v>
      </c>
      <c r="D63" s="10" t="s">
        <v>55</v>
      </c>
      <c r="E63" s="10" t="s">
        <v>55</v>
      </c>
      <c r="F63" s="10" t="s">
        <v>55</v>
      </c>
      <c r="G63" s="10" t="s">
        <v>55</v>
      </c>
      <c r="H63" s="10" t="s">
        <v>55</v>
      </c>
      <c r="I63" s="10" t="s">
        <v>55</v>
      </c>
      <c r="J63" s="10" t="s">
        <v>55</v>
      </c>
      <c r="K63" s="10" t="s">
        <v>55</v>
      </c>
      <c r="L63" s="10" t="s">
        <v>55</v>
      </c>
      <c r="M63" s="10" t="s">
        <v>55</v>
      </c>
      <c r="N63" s="10" t="s">
        <v>55</v>
      </c>
      <c r="O63" s="10" t="s">
        <v>55</v>
      </c>
      <c r="P63" s="10" t="s">
        <v>55</v>
      </c>
    </row>
    <row r="64" spans="1:16" ht="50.1" customHeight="1" x14ac:dyDescent="0.15">
      <c r="A64" s="7" t="s">
        <v>184</v>
      </c>
      <c r="B64" s="6" t="s">
        <v>185</v>
      </c>
      <c r="C64" s="6" t="s">
        <v>186</v>
      </c>
      <c r="D64" s="10" t="s">
        <v>55</v>
      </c>
      <c r="E64" s="10" t="s">
        <v>55</v>
      </c>
      <c r="F64" s="10" t="s">
        <v>55</v>
      </c>
      <c r="G64" s="10" t="s">
        <v>55</v>
      </c>
      <c r="H64" s="10" t="s">
        <v>55</v>
      </c>
      <c r="I64" s="10" t="s">
        <v>55</v>
      </c>
      <c r="J64" s="10" t="s">
        <v>55</v>
      </c>
      <c r="K64" s="10" t="s">
        <v>55</v>
      </c>
      <c r="L64" s="10" t="s">
        <v>55</v>
      </c>
      <c r="M64" s="10" t="s">
        <v>55</v>
      </c>
      <c r="N64" s="10" t="s">
        <v>55</v>
      </c>
      <c r="O64" s="10" t="s">
        <v>55</v>
      </c>
      <c r="P64" s="10" t="s">
        <v>55</v>
      </c>
    </row>
    <row r="65" spans="1:16" ht="24.95" customHeight="1" x14ac:dyDescent="0.15">
      <c r="A65" s="7" t="s">
        <v>187</v>
      </c>
      <c r="B65" s="6" t="s">
        <v>188</v>
      </c>
      <c r="C65" s="6" t="s">
        <v>186</v>
      </c>
      <c r="D65" s="10" t="s">
        <v>55</v>
      </c>
      <c r="E65" s="10" t="s">
        <v>55</v>
      </c>
      <c r="F65" s="10" t="s">
        <v>55</v>
      </c>
      <c r="G65" s="10" t="s">
        <v>55</v>
      </c>
      <c r="H65" s="10" t="s">
        <v>55</v>
      </c>
      <c r="I65" s="10" t="s">
        <v>55</v>
      </c>
      <c r="J65" s="10" t="s">
        <v>55</v>
      </c>
      <c r="K65" s="10" t="s">
        <v>55</v>
      </c>
      <c r="L65" s="10" t="s">
        <v>55</v>
      </c>
      <c r="M65" s="10" t="s">
        <v>55</v>
      </c>
      <c r="N65" s="10" t="s">
        <v>55</v>
      </c>
      <c r="O65" s="10" t="s">
        <v>55</v>
      </c>
      <c r="P65" s="10" t="s">
        <v>55</v>
      </c>
    </row>
    <row r="66" spans="1:16" ht="63" customHeight="1" x14ac:dyDescent="0.15">
      <c r="A66" s="7" t="s">
        <v>190</v>
      </c>
      <c r="B66" s="6" t="s">
        <v>191</v>
      </c>
      <c r="C66" s="6" t="s">
        <v>186</v>
      </c>
      <c r="D66" s="10" t="s">
        <v>55</v>
      </c>
      <c r="E66" s="10" t="s">
        <v>55</v>
      </c>
      <c r="F66" s="10" t="s">
        <v>55</v>
      </c>
      <c r="G66" s="10" t="s">
        <v>55</v>
      </c>
      <c r="H66" s="10" t="s">
        <v>55</v>
      </c>
      <c r="I66" s="10" t="s">
        <v>55</v>
      </c>
      <c r="J66" s="10" t="s">
        <v>55</v>
      </c>
      <c r="K66" s="10" t="s">
        <v>55</v>
      </c>
      <c r="L66" s="10" t="s">
        <v>55</v>
      </c>
      <c r="M66" s="10" t="s">
        <v>55</v>
      </c>
      <c r="N66" s="10" t="s">
        <v>55</v>
      </c>
      <c r="O66" s="10" t="s">
        <v>55</v>
      </c>
      <c r="P66" s="10" t="s">
        <v>55</v>
      </c>
    </row>
    <row r="67" spans="1:16" ht="99.95" customHeight="1" x14ac:dyDescent="0.15">
      <c r="A67" s="7" t="s">
        <v>193</v>
      </c>
      <c r="B67" s="6" t="s">
        <v>194</v>
      </c>
      <c r="C67" s="6" t="s">
        <v>195</v>
      </c>
      <c r="D67" s="10" t="s">
        <v>55</v>
      </c>
      <c r="E67" s="10" t="s">
        <v>55</v>
      </c>
      <c r="F67" s="10" t="s">
        <v>55</v>
      </c>
      <c r="G67" s="10" t="s">
        <v>55</v>
      </c>
      <c r="H67" s="10" t="s">
        <v>55</v>
      </c>
      <c r="I67" s="10" t="s">
        <v>55</v>
      </c>
      <c r="J67" s="10" t="s">
        <v>55</v>
      </c>
      <c r="K67" s="10" t="s">
        <v>55</v>
      </c>
      <c r="L67" s="10" t="s">
        <v>55</v>
      </c>
      <c r="M67" s="10" t="s">
        <v>55</v>
      </c>
      <c r="N67" s="10" t="s">
        <v>55</v>
      </c>
      <c r="O67" s="10" t="s">
        <v>55</v>
      </c>
      <c r="P67" s="10" t="s">
        <v>55</v>
      </c>
    </row>
    <row r="68" spans="1:16" ht="24.95" customHeight="1" x14ac:dyDescent="0.15">
      <c r="A68" s="7" t="s">
        <v>196</v>
      </c>
      <c r="B68" s="6" t="s">
        <v>197</v>
      </c>
      <c r="C68" s="6" t="s">
        <v>198</v>
      </c>
      <c r="D68" s="10" t="s">
        <v>55</v>
      </c>
      <c r="E68" s="10" t="s">
        <v>55</v>
      </c>
      <c r="F68" s="10" t="s">
        <v>55</v>
      </c>
      <c r="G68" s="10" t="s">
        <v>55</v>
      </c>
      <c r="H68" s="10" t="s">
        <v>55</v>
      </c>
      <c r="I68" s="10" t="s">
        <v>55</v>
      </c>
      <c r="J68" s="10" t="s">
        <v>55</v>
      </c>
      <c r="K68" s="10" t="s">
        <v>55</v>
      </c>
      <c r="L68" s="10" t="s">
        <v>55</v>
      </c>
      <c r="M68" s="10" t="s">
        <v>55</v>
      </c>
      <c r="N68" s="10" t="s">
        <v>55</v>
      </c>
      <c r="O68" s="10" t="s">
        <v>55</v>
      </c>
      <c r="P68" s="10" t="s">
        <v>55</v>
      </c>
    </row>
    <row r="69" spans="1:16" ht="24.95" customHeight="1" x14ac:dyDescent="0.15">
      <c r="A69" s="7" t="s">
        <v>199</v>
      </c>
      <c r="B69" s="6" t="s">
        <v>200</v>
      </c>
      <c r="C69" s="6" t="s">
        <v>201</v>
      </c>
      <c r="D69" s="10">
        <v>2675570.12</v>
      </c>
      <c r="E69" s="10">
        <v>2525570.12</v>
      </c>
      <c r="F69" s="10" t="s">
        <v>55</v>
      </c>
      <c r="G69" s="10" t="s">
        <v>55</v>
      </c>
      <c r="H69" s="10" t="s">
        <v>55</v>
      </c>
      <c r="I69" s="10" t="s">
        <v>55</v>
      </c>
      <c r="J69" s="10" t="s">
        <v>55</v>
      </c>
      <c r="K69" s="10" t="s">
        <v>55</v>
      </c>
      <c r="L69" s="10">
        <v>150000</v>
      </c>
      <c r="M69" s="10" t="s">
        <v>55</v>
      </c>
      <c r="N69" s="10" t="s">
        <v>55</v>
      </c>
      <c r="O69" s="10">
        <v>2675570.12</v>
      </c>
      <c r="P69" s="10">
        <v>2675570.12</v>
      </c>
    </row>
    <row r="70" spans="1:16" ht="38.1" customHeight="1" x14ac:dyDescent="0.15">
      <c r="A70" s="7" t="s">
        <v>202</v>
      </c>
      <c r="B70" s="6" t="s">
        <v>203</v>
      </c>
      <c r="C70" s="6" t="s">
        <v>204</v>
      </c>
      <c r="D70" s="10">
        <v>2425570.12</v>
      </c>
      <c r="E70" s="10">
        <v>2425570.12</v>
      </c>
      <c r="F70" s="10" t="s">
        <v>55</v>
      </c>
      <c r="G70" s="10" t="s">
        <v>55</v>
      </c>
      <c r="H70" s="10" t="s">
        <v>55</v>
      </c>
      <c r="I70" s="10" t="s">
        <v>55</v>
      </c>
      <c r="J70" s="10" t="s">
        <v>55</v>
      </c>
      <c r="K70" s="10" t="s">
        <v>55</v>
      </c>
      <c r="L70" s="10" t="s">
        <v>55</v>
      </c>
      <c r="M70" s="10" t="s">
        <v>55</v>
      </c>
      <c r="N70" s="10" t="s">
        <v>55</v>
      </c>
      <c r="O70" s="10">
        <v>2425570.12</v>
      </c>
      <c r="P70" s="10">
        <v>2425570.12</v>
      </c>
    </row>
    <row r="71" spans="1:16" ht="75" customHeight="1" x14ac:dyDescent="0.15">
      <c r="A71" s="7" t="s">
        <v>206</v>
      </c>
      <c r="B71" s="6" t="s">
        <v>207</v>
      </c>
      <c r="C71" s="6" t="s">
        <v>208</v>
      </c>
      <c r="D71" s="10">
        <v>150000</v>
      </c>
      <c r="E71" s="10">
        <v>100000</v>
      </c>
      <c r="F71" s="10" t="s">
        <v>55</v>
      </c>
      <c r="G71" s="10" t="s">
        <v>55</v>
      </c>
      <c r="H71" s="10" t="s">
        <v>55</v>
      </c>
      <c r="I71" s="10" t="s">
        <v>55</v>
      </c>
      <c r="J71" s="10" t="s">
        <v>55</v>
      </c>
      <c r="K71" s="10" t="s">
        <v>55</v>
      </c>
      <c r="L71" s="10">
        <v>50000</v>
      </c>
      <c r="M71" s="10" t="s">
        <v>55</v>
      </c>
      <c r="N71" s="10" t="s">
        <v>55</v>
      </c>
      <c r="O71" s="10">
        <v>150000</v>
      </c>
      <c r="P71" s="10">
        <v>150000</v>
      </c>
    </row>
    <row r="72" spans="1:16" ht="50.1" customHeight="1" x14ac:dyDescent="0.15">
      <c r="A72" s="7" t="s">
        <v>209</v>
      </c>
      <c r="B72" s="6" t="s">
        <v>210</v>
      </c>
      <c r="C72" s="6" t="s">
        <v>211</v>
      </c>
      <c r="D72" s="10">
        <v>100000</v>
      </c>
      <c r="E72" s="10" t="s">
        <v>55</v>
      </c>
      <c r="F72" s="10" t="s">
        <v>55</v>
      </c>
      <c r="G72" s="10" t="s">
        <v>55</v>
      </c>
      <c r="H72" s="10" t="s">
        <v>55</v>
      </c>
      <c r="I72" s="10" t="s">
        <v>55</v>
      </c>
      <c r="J72" s="10" t="s">
        <v>55</v>
      </c>
      <c r="K72" s="10" t="s">
        <v>55</v>
      </c>
      <c r="L72" s="10">
        <v>100000</v>
      </c>
      <c r="M72" s="10" t="s">
        <v>55</v>
      </c>
      <c r="N72" s="10" t="s">
        <v>55</v>
      </c>
      <c r="O72" s="10">
        <v>100000</v>
      </c>
      <c r="P72" s="10">
        <v>100000</v>
      </c>
    </row>
    <row r="73" spans="1:16" ht="24.95" customHeight="1" x14ac:dyDescent="0.15">
      <c r="A73" s="7" t="s">
        <v>212</v>
      </c>
      <c r="B73" s="6" t="s">
        <v>213</v>
      </c>
      <c r="C73" s="6" t="s">
        <v>211</v>
      </c>
      <c r="D73" s="10" t="s">
        <v>55</v>
      </c>
      <c r="E73" s="10" t="s">
        <v>55</v>
      </c>
      <c r="F73" s="10" t="s">
        <v>55</v>
      </c>
      <c r="G73" s="10" t="s">
        <v>55</v>
      </c>
      <c r="H73" s="10" t="s">
        <v>55</v>
      </c>
      <c r="I73" s="10" t="s">
        <v>55</v>
      </c>
      <c r="J73" s="10" t="s">
        <v>55</v>
      </c>
      <c r="K73" s="10" t="s">
        <v>55</v>
      </c>
      <c r="L73" s="10" t="s">
        <v>55</v>
      </c>
      <c r="M73" s="10" t="s">
        <v>55</v>
      </c>
      <c r="N73" s="10" t="s">
        <v>55</v>
      </c>
      <c r="O73" s="10" t="s">
        <v>55</v>
      </c>
      <c r="P73" s="10" t="s">
        <v>55</v>
      </c>
    </row>
    <row r="74" spans="1:16" ht="24.95" customHeight="1" x14ac:dyDescent="0.15">
      <c r="A74" s="7" t="s">
        <v>215</v>
      </c>
      <c r="B74" s="6" t="s">
        <v>216</v>
      </c>
      <c r="C74" s="6" t="s">
        <v>211</v>
      </c>
      <c r="D74" s="10" t="s">
        <v>55</v>
      </c>
      <c r="E74" s="10" t="s">
        <v>55</v>
      </c>
      <c r="F74" s="10" t="s">
        <v>55</v>
      </c>
      <c r="G74" s="10" t="s">
        <v>55</v>
      </c>
      <c r="H74" s="10" t="s">
        <v>55</v>
      </c>
      <c r="I74" s="10" t="s">
        <v>55</v>
      </c>
      <c r="J74" s="10" t="s">
        <v>55</v>
      </c>
      <c r="K74" s="10" t="s">
        <v>55</v>
      </c>
      <c r="L74" s="10" t="s">
        <v>55</v>
      </c>
      <c r="M74" s="10" t="s">
        <v>55</v>
      </c>
      <c r="N74" s="10" t="s">
        <v>55</v>
      </c>
      <c r="O74" s="10" t="s">
        <v>55</v>
      </c>
      <c r="P74" s="10" t="s">
        <v>55</v>
      </c>
    </row>
    <row r="75" spans="1:16" ht="24.95" customHeight="1" x14ac:dyDescent="0.15">
      <c r="A75" s="7" t="s">
        <v>217</v>
      </c>
      <c r="B75" s="6" t="s">
        <v>218</v>
      </c>
      <c r="C75" s="6" t="s">
        <v>211</v>
      </c>
      <c r="D75" s="10">
        <v>100000</v>
      </c>
      <c r="E75" s="10" t="s">
        <v>55</v>
      </c>
      <c r="F75" s="10" t="s">
        <v>55</v>
      </c>
      <c r="G75" s="10" t="s">
        <v>55</v>
      </c>
      <c r="H75" s="10" t="s">
        <v>55</v>
      </c>
      <c r="I75" s="10" t="s">
        <v>55</v>
      </c>
      <c r="J75" s="10" t="s">
        <v>55</v>
      </c>
      <c r="K75" s="10" t="s">
        <v>55</v>
      </c>
      <c r="L75" s="10">
        <v>100000</v>
      </c>
      <c r="M75" s="10" t="s">
        <v>55</v>
      </c>
      <c r="N75" s="10" t="s">
        <v>55</v>
      </c>
      <c r="O75" s="10">
        <v>100000</v>
      </c>
      <c r="P75" s="10">
        <v>100000</v>
      </c>
    </row>
    <row r="76" spans="1:16" ht="24.95" customHeight="1" x14ac:dyDescent="0.15">
      <c r="A76" s="7" t="s">
        <v>220</v>
      </c>
      <c r="B76" s="6" t="s">
        <v>221</v>
      </c>
      <c r="C76" s="6" t="s">
        <v>54</v>
      </c>
      <c r="D76" s="10" t="s">
        <v>55</v>
      </c>
      <c r="E76" s="10" t="s">
        <v>55</v>
      </c>
      <c r="F76" s="10" t="s">
        <v>55</v>
      </c>
      <c r="G76" s="10" t="s">
        <v>55</v>
      </c>
      <c r="H76" s="10" t="s">
        <v>55</v>
      </c>
      <c r="I76" s="10" t="s">
        <v>55</v>
      </c>
      <c r="J76" s="10" t="s">
        <v>55</v>
      </c>
      <c r="K76" s="10" t="s">
        <v>55</v>
      </c>
      <c r="L76" s="10" t="s">
        <v>55</v>
      </c>
      <c r="M76" s="10" t="s">
        <v>55</v>
      </c>
      <c r="N76" s="10" t="s">
        <v>55</v>
      </c>
      <c r="O76" s="10" t="s">
        <v>55</v>
      </c>
      <c r="P76" s="10" t="s">
        <v>55</v>
      </c>
    </row>
    <row r="77" spans="1:16" ht="38.1" customHeight="1" x14ac:dyDescent="0.15">
      <c r="A77" s="7" t="s">
        <v>222</v>
      </c>
      <c r="B77" s="6" t="s">
        <v>223</v>
      </c>
      <c r="C77" s="6" t="s">
        <v>224</v>
      </c>
      <c r="D77" s="10" t="s">
        <v>55</v>
      </c>
      <c r="E77" s="10" t="s">
        <v>55</v>
      </c>
      <c r="F77" s="10" t="s">
        <v>55</v>
      </c>
      <c r="G77" s="10" t="s">
        <v>55</v>
      </c>
      <c r="H77" s="10" t="s">
        <v>55</v>
      </c>
      <c r="I77" s="10" t="s">
        <v>55</v>
      </c>
      <c r="J77" s="10" t="s">
        <v>55</v>
      </c>
      <c r="K77" s="10" t="s">
        <v>55</v>
      </c>
      <c r="L77" s="10" t="s">
        <v>55</v>
      </c>
      <c r="M77" s="10" t="s">
        <v>55</v>
      </c>
      <c r="N77" s="10" t="s">
        <v>55</v>
      </c>
      <c r="O77" s="10" t="s">
        <v>55</v>
      </c>
      <c r="P77" s="10" t="s">
        <v>55</v>
      </c>
    </row>
    <row r="78" spans="1:16" ht="24.95" customHeight="1" x14ac:dyDescent="0.15">
      <c r="A78" s="7" t="s">
        <v>226</v>
      </c>
      <c r="B78" s="6" t="s">
        <v>227</v>
      </c>
      <c r="C78" s="6" t="s">
        <v>228</v>
      </c>
      <c r="D78" s="10" t="s">
        <v>55</v>
      </c>
      <c r="E78" s="10" t="s">
        <v>55</v>
      </c>
      <c r="F78" s="10" t="s">
        <v>55</v>
      </c>
      <c r="G78" s="10" t="s">
        <v>55</v>
      </c>
      <c r="H78" s="10" t="s">
        <v>55</v>
      </c>
      <c r="I78" s="10" t="s">
        <v>55</v>
      </c>
      <c r="J78" s="10" t="s">
        <v>55</v>
      </c>
      <c r="K78" s="10" t="s">
        <v>55</v>
      </c>
      <c r="L78" s="10" t="s">
        <v>55</v>
      </c>
      <c r="M78" s="10" t="s">
        <v>55</v>
      </c>
      <c r="N78" s="10" t="s">
        <v>55</v>
      </c>
      <c r="O78" s="10" t="s">
        <v>55</v>
      </c>
      <c r="P78" s="10" t="s">
        <v>55</v>
      </c>
    </row>
    <row r="79" spans="1:16" ht="50.1" customHeight="1" x14ac:dyDescent="0.15">
      <c r="A79" s="7" t="s">
        <v>229</v>
      </c>
      <c r="B79" s="6" t="s">
        <v>230</v>
      </c>
      <c r="C79" s="6" t="s">
        <v>231</v>
      </c>
      <c r="D79" s="10" t="s">
        <v>55</v>
      </c>
      <c r="E79" s="10" t="s">
        <v>55</v>
      </c>
      <c r="F79" s="10" t="s">
        <v>55</v>
      </c>
      <c r="G79" s="10" t="s">
        <v>55</v>
      </c>
      <c r="H79" s="10" t="s">
        <v>55</v>
      </c>
      <c r="I79" s="10" t="s">
        <v>55</v>
      </c>
      <c r="J79" s="10" t="s">
        <v>55</v>
      </c>
      <c r="K79" s="10" t="s">
        <v>55</v>
      </c>
      <c r="L79" s="10" t="s">
        <v>55</v>
      </c>
      <c r="M79" s="10" t="s">
        <v>55</v>
      </c>
      <c r="N79" s="10" t="s">
        <v>55</v>
      </c>
      <c r="O79" s="10" t="s">
        <v>55</v>
      </c>
      <c r="P79" s="10" t="s">
        <v>55</v>
      </c>
    </row>
    <row r="80" spans="1:16" ht="50.1" customHeight="1" x14ac:dyDescent="0.15">
      <c r="A80" s="7" t="s">
        <v>233</v>
      </c>
      <c r="B80" s="6" t="s">
        <v>234</v>
      </c>
      <c r="C80" s="6" t="s">
        <v>235</v>
      </c>
      <c r="D80" s="10" t="s">
        <v>55</v>
      </c>
      <c r="E80" s="10" t="s">
        <v>55</v>
      </c>
      <c r="F80" s="10" t="s">
        <v>55</v>
      </c>
      <c r="G80" s="10" t="s">
        <v>55</v>
      </c>
      <c r="H80" s="10" t="s">
        <v>55</v>
      </c>
      <c r="I80" s="10" t="s">
        <v>55</v>
      </c>
      <c r="J80" s="10" t="s">
        <v>55</v>
      </c>
      <c r="K80" s="10" t="s">
        <v>55</v>
      </c>
      <c r="L80" s="10" t="s">
        <v>55</v>
      </c>
      <c r="M80" s="10" t="s">
        <v>55</v>
      </c>
      <c r="N80" s="10" t="s">
        <v>55</v>
      </c>
      <c r="O80" s="10" t="s">
        <v>55</v>
      </c>
      <c r="P80" s="10" t="s">
        <v>55</v>
      </c>
    </row>
    <row r="81" spans="1:16" ht="24.95" customHeight="1" x14ac:dyDescent="0.15">
      <c r="A81" s="7" t="s">
        <v>236</v>
      </c>
      <c r="B81" s="6" t="s">
        <v>237</v>
      </c>
      <c r="C81" s="6" t="s">
        <v>238</v>
      </c>
      <c r="D81" s="10" t="s">
        <v>55</v>
      </c>
      <c r="E81" s="10" t="s">
        <v>55</v>
      </c>
      <c r="F81" s="10" t="s">
        <v>55</v>
      </c>
      <c r="G81" s="10" t="s">
        <v>55</v>
      </c>
      <c r="H81" s="10" t="s">
        <v>55</v>
      </c>
      <c r="I81" s="10" t="s">
        <v>55</v>
      </c>
      <c r="J81" s="10" t="s">
        <v>55</v>
      </c>
      <c r="K81" s="10" t="s">
        <v>55</v>
      </c>
      <c r="L81" s="10" t="s">
        <v>55</v>
      </c>
      <c r="M81" s="10" t="s">
        <v>55</v>
      </c>
      <c r="N81" s="10" t="s">
        <v>55</v>
      </c>
      <c r="O81" s="10" t="s">
        <v>55</v>
      </c>
      <c r="P81" s="10" t="s">
        <v>55</v>
      </c>
    </row>
    <row r="82" spans="1:16" ht="63" customHeight="1" x14ac:dyDescent="0.15">
      <c r="A82" s="7" t="s">
        <v>240</v>
      </c>
      <c r="B82" s="6" t="s">
        <v>241</v>
      </c>
      <c r="C82" s="6" t="s">
        <v>238</v>
      </c>
      <c r="D82" s="10" t="s">
        <v>55</v>
      </c>
      <c r="E82" s="10" t="s">
        <v>55</v>
      </c>
      <c r="F82" s="10" t="s">
        <v>55</v>
      </c>
      <c r="G82" s="10" t="s">
        <v>55</v>
      </c>
      <c r="H82" s="10" t="s">
        <v>55</v>
      </c>
      <c r="I82" s="10" t="s">
        <v>55</v>
      </c>
      <c r="J82" s="10" t="s">
        <v>55</v>
      </c>
      <c r="K82" s="10" t="s">
        <v>55</v>
      </c>
      <c r="L82" s="10" t="s">
        <v>55</v>
      </c>
      <c r="M82" s="10" t="s">
        <v>55</v>
      </c>
      <c r="N82" s="10" t="s">
        <v>55</v>
      </c>
      <c r="O82" s="10" t="s">
        <v>55</v>
      </c>
      <c r="P82" s="10" t="s">
        <v>55</v>
      </c>
    </row>
    <row r="83" spans="1:16" ht="50.1" customHeight="1" x14ac:dyDescent="0.15">
      <c r="A83" s="7" t="s">
        <v>242</v>
      </c>
      <c r="B83" s="6" t="s">
        <v>243</v>
      </c>
      <c r="C83" s="6" t="s">
        <v>238</v>
      </c>
      <c r="D83" s="10" t="s">
        <v>55</v>
      </c>
      <c r="E83" s="10" t="s">
        <v>55</v>
      </c>
      <c r="F83" s="10" t="s">
        <v>55</v>
      </c>
      <c r="G83" s="10" t="s">
        <v>55</v>
      </c>
      <c r="H83" s="10" t="s">
        <v>55</v>
      </c>
      <c r="I83" s="10" t="s">
        <v>55</v>
      </c>
      <c r="J83" s="10" t="s">
        <v>55</v>
      </c>
      <c r="K83" s="10" t="s">
        <v>55</v>
      </c>
      <c r="L83" s="10" t="s">
        <v>55</v>
      </c>
      <c r="M83" s="10" t="s">
        <v>55</v>
      </c>
      <c r="N83" s="10" t="s">
        <v>55</v>
      </c>
      <c r="O83" s="10" t="s">
        <v>55</v>
      </c>
      <c r="P83" s="10" t="s">
        <v>55</v>
      </c>
    </row>
    <row r="84" spans="1:16" ht="75" customHeight="1" x14ac:dyDescent="0.15">
      <c r="A84" s="7" t="s">
        <v>244</v>
      </c>
      <c r="B84" s="6" t="s">
        <v>245</v>
      </c>
      <c r="C84" s="6" t="s">
        <v>246</v>
      </c>
      <c r="D84" s="10" t="s">
        <v>55</v>
      </c>
      <c r="E84" s="10" t="s">
        <v>55</v>
      </c>
      <c r="F84" s="10" t="s">
        <v>55</v>
      </c>
      <c r="G84" s="10" t="s">
        <v>55</v>
      </c>
      <c r="H84" s="10" t="s">
        <v>55</v>
      </c>
      <c r="I84" s="10" t="s">
        <v>55</v>
      </c>
      <c r="J84" s="10" t="s">
        <v>55</v>
      </c>
      <c r="K84" s="10" t="s">
        <v>55</v>
      </c>
      <c r="L84" s="10" t="s">
        <v>55</v>
      </c>
      <c r="M84" s="10" t="s">
        <v>55</v>
      </c>
      <c r="N84" s="10" t="s">
        <v>55</v>
      </c>
      <c r="O84" s="10" t="s">
        <v>55</v>
      </c>
      <c r="P84" s="10" t="s">
        <v>55</v>
      </c>
    </row>
    <row r="85" spans="1:16" ht="63" customHeight="1" x14ac:dyDescent="0.15">
      <c r="A85" s="7" t="s">
        <v>240</v>
      </c>
      <c r="B85" s="6" t="s">
        <v>247</v>
      </c>
      <c r="C85" s="6" t="s">
        <v>246</v>
      </c>
      <c r="D85" s="10" t="s">
        <v>55</v>
      </c>
      <c r="E85" s="10" t="s">
        <v>55</v>
      </c>
      <c r="F85" s="10" t="s">
        <v>55</v>
      </c>
      <c r="G85" s="10" t="s">
        <v>55</v>
      </c>
      <c r="H85" s="10" t="s">
        <v>55</v>
      </c>
      <c r="I85" s="10" t="s">
        <v>55</v>
      </c>
      <c r="J85" s="10" t="s">
        <v>55</v>
      </c>
      <c r="K85" s="10" t="s">
        <v>55</v>
      </c>
      <c r="L85" s="10" t="s">
        <v>55</v>
      </c>
      <c r="M85" s="10" t="s">
        <v>55</v>
      </c>
      <c r="N85" s="10" t="s">
        <v>55</v>
      </c>
      <c r="O85" s="10" t="s">
        <v>55</v>
      </c>
      <c r="P85" s="10" t="s">
        <v>55</v>
      </c>
    </row>
    <row r="86" spans="1:16" ht="50.1" customHeight="1" x14ac:dyDescent="0.15">
      <c r="A86" s="7" t="s">
        <v>242</v>
      </c>
      <c r="B86" s="6" t="s">
        <v>248</v>
      </c>
      <c r="C86" s="6" t="s">
        <v>246</v>
      </c>
      <c r="D86" s="10" t="s">
        <v>55</v>
      </c>
      <c r="E86" s="10" t="s">
        <v>55</v>
      </c>
      <c r="F86" s="10" t="s">
        <v>55</v>
      </c>
      <c r="G86" s="10" t="s">
        <v>55</v>
      </c>
      <c r="H86" s="10" t="s">
        <v>55</v>
      </c>
      <c r="I86" s="10" t="s">
        <v>55</v>
      </c>
      <c r="J86" s="10" t="s">
        <v>55</v>
      </c>
      <c r="K86" s="10" t="s">
        <v>55</v>
      </c>
      <c r="L86" s="10" t="s">
        <v>55</v>
      </c>
      <c r="M86" s="10" t="s">
        <v>55</v>
      </c>
      <c r="N86" s="10" t="s">
        <v>55</v>
      </c>
      <c r="O86" s="10" t="s">
        <v>55</v>
      </c>
      <c r="P86" s="10" t="s">
        <v>55</v>
      </c>
    </row>
    <row r="87" spans="1:16" ht="50.1" customHeight="1" x14ac:dyDescent="0.15">
      <c r="A87" s="7" t="s">
        <v>249</v>
      </c>
      <c r="B87" s="6" t="s">
        <v>250</v>
      </c>
      <c r="C87" s="6" t="s">
        <v>54</v>
      </c>
      <c r="D87" s="10" t="s">
        <v>55</v>
      </c>
      <c r="E87" s="10" t="s">
        <v>55</v>
      </c>
      <c r="F87" s="10" t="s">
        <v>55</v>
      </c>
      <c r="G87" s="10" t="s">
        <v>55</v>
      </c>
      <c r="H87" s="10" t="s">
        <v>55</v>
      </c>
      <c r="I87" s="10" t="s">
        <v>55</v>
      </c>
      <c r="J87" s="10" t="s">
        <v>55</v>
      </c>
      <c r="K87" s="10" t="s">
        <v>55</v>
      </c>
      <c r="L87" s="10" t="s">
        <v>55</v>
      </c>
      <c r="M87" s="10" t="s">
        <v>55</v>
      </c>
      <c r="N87" s="10" t="s">
        <v>55</v>
      </c>
      <c r="O87" s="10" t="s">
        <v>55</v>
      </c>
      <c r="P87" s="10" t="s">
        <v>55</v>
      </c>
    </row>
    <row r="88" spans="1:16" ht="75" customHeight="1" x14ac:dyDescent="0.15">
      <c r="A88" s="7" t="s">
        <v>251</v>
      </c>
      <c r="B88" s="6" t="s">
        <v>252</v>
      </c>
      <c r="C88" s="6" t="s">
        <v>253</v>
      </c>
      <c r="D88" s="10" t="s">
        <v>55</v>
      </c>
      <c r="E88" s="10" t="s">
        <v>55</v>
      </c>
      <c r="F88" s="10" t="s">
        <v>55</v>
      </c>
      <c r="G88" s="10" t="s">
        <v>55</v>
      </c>
      <c r="H88" s="10" t="s">
        <v>55</v>
      </c>
      <c r="I88" s="10" t="s">
        <v>55</v>
      </c>
      <c r="J88" s="10" t="s">
        <v>55</v>
      </c>
      <c r="K88" s="10" t="s">
        <v>55</v>
      </c>
      <c r="L88" s="10" t="s">
        <v>55</v>
      </c>
      <c r="M88" s="10" t="s">
        <v>55</v>
      </c>
      <c r="N88" s="10" t="s">
        <v>55</v>
      </c>
      <c r="O88" s="10" t="s">
        <v>55</v>
      </c>
      <c r="P88" s="10" t="s">
        <v>55</v>
      </c>
    </row>
    <row r="89" spans="1:16" ht="24.95" customHeight="1" x14ac:dyDescent="0.15">
      <c r="A89" s="7" t="s">
        <v>255</v>
      </c>
      <c r="B89" s="6" t="s">
        <v>256</v>
      </c>
      <c r="C89" s="6" t="s">
        <v>54</v>
      </c>
      <c r="D89" s="10">
        <v>76499787.969999999</v>
      </c>
      <c r="E89" s="10">
        <v>68846039.049999997</v>
      </c>
      <c r="F89" s="10" t="s">
        <v>55</v>
      </c>
      <c r="G89" s="10" t="s">
        <v>55</v>
      </c>
      <c r="H89" s="10" t="s">
        <v>55</v>
      </c>
      <c r="I89" s="10" t="s">
        <v>55</v>
      </c>
      <c r="J89" s="10" t="s">
        <v>55</v>
      </c>
      <c r="K89" s="10" t="s">
        <v>55</v>
      </c>
      <c r="L89" s="10">
        <v>7653748.9199999999</v>
      </c>
      <c r="M89" s="10" t="s">
        <v>55</v>
      </c>
      <c r="N89" s="10" t="s">
        <v>55</v>
      </c>
      <c r="O89" s="10">
        <v>76499787.969999999</v>
      </c>
      <c r="P89" s="10">
        <v>76499787.969999999</v>
      </c>
    </row>
    <row r="90" spans="1:16" ht="50.1" customHeight="1" x14ac:dyDescent="0.15">
      <c r="A90" s="7" t="s">
        <v>257</v>
      </c>
      <c r="B90" s="6" t="s">
        <v>258</v>
      </c>
      <c r="C90" s="6" t="s">
        <v>225</v>
      </c>
      <c r="D90" s="10" t="s">
        <v>55</v>
      </c>
      <c r="E90" s="10" t="s">
        <v>55</v>
      </c>
      <c r="F90" s="10" t="s">
        <v>55</v>
      </c>
      <c r="G90" s="10" t="s">
        <v>55</v>
      </c>
      <c r="H90" s="10" t="s">
        <v>55</v>
      </c>
      <c r="I90" s="10" t="s">
        <v>55</v>
      </c>
      <c r="J90" s="10" t="s">
        <v>55</v>
      </c>
      <c r="K90" s="10" t="s">
        <v>55</v>
      </c>
      <c r="L90" s="10" t="s">
        <v>55</v>
      </c>
      <c r="M90" s="10" t="s">
        <v>55</v>
      </c>
      <c r="N90" s="10" t="s">
        <v>55</v>
      </c>
      <c r="O90" s="10" t="s">
        <v>55</v>
      </c>
      <c r="P90" s="10" t="s">
        <v>55</v>
      </c>
    </row>
    <row r="91" spans="1:16" ht="50.1" customHeight="1" x14ac:dyDescent="0.15">
      <c r="A91" s="7" t="s">
        <v>259</v>
      </c>
      <c r="B91" s="6" t="s">
        <v>260</v>
      </c>
      <c r="C91" s="6" t="s">
        <v>261</v>
      </c>
      <c r="D91" s="10" t="s">
        <v>55</v>
      </c>
      <c r="E91" s="10" t="s">
        <v>55</v>
      </c>
      <c r="F91" s="10" t="s">
        <v>55</v>
      </c>
      <c r="G91" s="10" t="s">
        <v>55</v>
      </c>
      <c r="H91" s="10" t="s">
        <v>55</v>
      </c>
      <c r="I91" s="10" t="s">
        <v>55</v>
      </c>
      <c r="J91" s="10" t="s">
        <v>55</v>
      </c>
      <c r="K91" s="10" t="s">
        <v>55</v>
      </c>
      <c r="L91" s="10" t="s">
        <v>55</v>
      </c>
      <c r="M91" s="10" t="s">
        <v>55</v>
      </c>
      <c r="N91" s="10" t="s">
        <v>55</v>
      </c>
      <c r="O91" s="10" t="s">
        <v>55</v>
      </c>
      <c r="P91" s="10" t="s">
        <v>55</v>
      </c>
    </row>
    <row r="92" spans="1:16" ht="50.1" customHeight="1" x14ac:dyDescent="0.15">
      <c r="A92" s="7" t="s">
        <v>259</v>
      </c>
      <c r="B92" s="6" t="s">
        <v>262</v>
      </c>
      <c r="C92" s="6" t="s">
        <v>261</v>
      </c>
      <c r="D92" s="10" t="s">
        <v>55</v>
      </c>
      <c r="E92" s="10" t="s">
        <v>55</v>
      </c>
      <c r="F92" s="10" t="s">
        <v>55</v>
      </c>
      <c r="G92" s="10" t="s">
        <v>55</v>
      </c>
      <c r="H92" s="10" t="s">
        <v>55</v>
      </c>
      <c r="I92" s="10" t="s">
        <v>55</v>
      </c>
      <c r="J92" s="10" t="s">
        <v>55</v>
      </c>
      <c r="K92" s="10" t="s">
        <v>55</v>
      </c>
      <c r="L92" s="10" t="s">
        <v>55</v>
      </c>
      <c r="M92" s="10" t="s">
        <v>55</v>
      </c>
      <c r="N92" s="10" t="s">
        <v>55</v>
      </c>
      <c r="O92" s="10" t="s">
        <v>55</v>
      </c>
      <c r="P92" s="10" t="s">
        <v>55</v>
      </c>
    </row>
    <row r="93" spans="1:16" ht="50.1" customHeight="1" x14ac:dyDescent="0.15">
      <c r="A93" s="7" t="s">
        <v>259</v>
      </c>
      <c r="B93" s="6" t="s">
        <v>263</v>
      </c>
      <c r="C93" s="6" t="s">
        <v>261</v>
      </c>
      <c r="D93" s="10" t="s">
        <v>55</v>
      </c>
      <c r="E93" s="10" t="s">
        <v>55</v>
      </c>
      <c r="F93" s="10" t="s">
        <v>55</v>
      </c>
      <c r="G93" s="10" t="s">
        <v>55</v>
      </c>
      <c r="H93" s="10" t="s">
        <v>55</v>
      </c>
      <c r="I93" s="10" t="s">
        <v>55</v>
      </c>
      <c r="J93" s="10" t="s">
        <v>55</v>
      </c>
      <c r="K93" s="10" t="s">
        <v>55</v>
      </c>
      <c r="L93" s="10" t="s">
        <v>55</v>
      </c>
      <c r="M93" s="10" t="s">
        <v>55</v>
      </c>
      <c r="N93" s="10" t="s">
        <v>55</v>
      </c>
      <c r="O93" s="10" t="s">
        <v>55</v>
      </c>
      <c r="P93" s="10" t="s">
        <v>55</v>
      </c>
    </row>
    <row r="94" spans="1:16" ht="50.1" customHeight="1" x14ac:dyDescent="0.15">
      <c r="A94" s="7" t="s">
        <v>259</v>
      </c>
      <c r="B94" s="6" t="s">
        <v>265</v>
      </c>
      <c r="C94" s="6" t="s">
        <v>261</v>
      </c>
      <c r="D94" s="10" t="s">
        <v>55</v>
      </c>
      <c r="E94" s="10" t="s">
        <v>55</v>
      </c>
      <c r="F94" s="10" t="s">
        <v>55</v>
      </c>
      <c r="G94" s="10" t="s">
        <v>55</v>
      </c>
      <c r="H94" s="10" t="s">
        <v>55</v>
      </c>
      <c r="I94" s="10" t="s">
        <v>55</v>
      </c>
      <c r="J94" s="10" t="s">
        <v>55</v>
      </c>
      <c r="K94" s="10" t="s">
        <v>55</v>
      </c>
      <c r="L94" s="10" t="s">
        <v>55</v>
      </c>
      <c r="M94" s="10" t="s">
        <v>55</v>
      </c>
      <c r="N94" s="10" t="s">
        <v>55</v>
      </c>
      <c r="O94" s="10" t="s">
        <v>55</v>
      </c>
      <c r="P94" s="10" t="s">
        <v>55</v>
      </c>
    </row>
    <row r="95" spans="1:16" ht="24.95" customHeight="1" x14ac:dyDescent="0.15">
      <c r="A95" s="7" t="s">
        <v>266</v>
      </c>
      <c r="B95" s="6" t="s">
        <v>267</v>
      </c>
      <c r="C95" s="6" t="s">
        <v>261</v>
      </c>
      <c r="D95" s="10" t="s">
        <v>55</v>
      </c>
      <c r="E95" s="10" t="s">
        <v>55</v>
      </c>
      <c r="F95" s="10" t="s">
        <v>55</v>
      </c>
      <c r="G95" s="10" t="s">
        <v>55</v>
      </c>
      <c r="H95" s="10" t="s">
        <v>55</v>
      </c>
      <c r="I95" s="10" t="s">
        <v>55</v>
      </c>
      <c r="J95" s="10" t="s">
        <v>55</v>
      </c>
      <c r="K95" s="10" t="s">
        <v>55</v>
      </c>
      <c r="L95" s="10" t="s">
        <v>55</v>
      </c>
      <c r="M95" s="10" t="s">
        <v>55</v>
      </c>
      <c r="N95" s="10" t="s">
        <v>55</v>
      </c>
      <c r="O95" s="10" t="s">
        <v>55</v>
      </c>
      <c r="P95" s="10" t="s">
        <v>55</v>
      </c>
    </row>
    <row r="96" spans="1:16" ht="24.95" customHeight="1" x14ac:dyDescent="0.15">
      <c r="A96" s="7" t="s">
        <v>269</v>
      </c>
      <c r="B96" s="6" t="s">
        <v>270</v>
      </c>
      <c r="C96" s="6" t="s">
        <v>261</v>
      </c>
      <c r="D96" s="10" t="s">
        <v>55</v>
      </c>
      <c r="E96" s="10" t="s">
        <v>55</v>
      </c>
      <c r="F96" s="10" t="s">
        <v>55</v>
      </c>
      <c r="G96" s="10" t="s">
        <v>55</v>
      </c>
      <c r="H96" s="10" t="s">
        <v>55</v>
      </c>
      <c r="I96" s="10" t="s">
        <v>55</v>
      </c>
      <c r="J96" s="10" t="s">
        <v>55</v>
      </c>
      <c r="K96" s="10" t="s">
        <v>55</v>
      </c>
      <c r="L96" s="10" t="s">
        <v>55</v>
      </c>
      <c r="M96" s="10" t="s">
        <v>55</v>
      </c>
      <c r="N96" s="10" t="s">
        <v>55</v>
      </c>
      <c r="O96" s="10" t="s">
        <v>55</v>
      </c>
      <c r="P96" s="10" t="s">
        <v>55</v>
      </c>
    </row>
    <row r="97" spans="1:16" ht="24.95" customHeight="1" x14ac:dyDescent="0.15">
      <c r="A97" s="7" t="s">
        <v>272</v>
      </c>
      <c r="B97" s="6" t="s">
        <v>273</v>
      </c>
      <c r="C97" s="6" t="s">
        <v>274</v>
      </c>
      <c r="D97" s="10">
        <v>59790748.310000002</v>
      </c>
      <c r="E97" s="10">
        <v>54806999.390000001</v>
      </c>
      <c r="F97" s="10" t="s">
        <v>55</v>
      </c>
      <c r="G97" s="10" t="s">
        <v>55</v>
      </c>
      <c r="H97" s="10" t="s">
        <v>55</v>
      </c>
      <c r="I97" s="10" t="s">
        <v>55</v>
      </c>
      <c r="J97" s="10" t="s">
        <v>55</v>
      </c>
      <c r="K97" s="10" t="s">
        <v>55</v>
      </c>
      <c r="L97" s="10">
        <v>4983748.92</v>
      </c>
      <c r="M97" s="10" t="s">
        <v>55</v>
      </c>
      <c r="N97" s="10" t="s">
        <v>55</v>
      </c>
      <c r="O97" s="10">
        <v>59790748.310000002</v>
      </c>
      <c r="P97" s="10">
        <v>59790748.310000002</v>
      </c>
    </row>
    <row r="98" spans="1:16" ht="38.1" customHeight="1" x14ac:dyDescent="0.15">
      <c r="A98" s="7" t="s">
        <v>275</v>
      </c>
      <c r="B98" s="6" t="s">
        <v>276</v>
      </c>
      <c r="C98" s="6" t="s">
        <v>274</v>
      </c>
      <c r="D98" s="10">
        <v>48678312.710000001</v>
      </c>
      <c r="E98" s="10">
        <v>45910960.340000004</v>
      </c>
      <c r="F98" s="10" t="s">
        <v>55</v>
      </c>
      <c r="G98" s="10" t="s">
        <v>55</v>
      </c>
      <c r="H98" s="10" t="s">
        <v>55</v>
      </c>
      <c r="I98" s="10" t="s">
        <v>55</v>
      </c>
      <c r="J98" s="10" t="s">
        <v>55</v>
      </c>
      <c r="K98" s="10" t="s">
        <v>55</v>
      </c>
      <c r="L98" s="10">
        <v>2767352.37</v>
      </c>
      <c r="M98" s="10" t="s">
        <v>55</v>
      </c>
      <c r="N98" s="10" t="s">
        <v>55</v>
      </c>
      <c r="O98" s="10">
        <v>48678312.710000001</v>
      </c>
      <c r="P98" s="10">
        <v>48678312.710000001</v>
      </c>
    </row>
    <row r="99" spans="1:16" ht="38.1" customHeight="1" x14ac:dyDescent="0.15">
      <c r="A99" s="7" t="s">
        <v>277</v>
      </c>
      <c r="B99" s="6" t="s">
        <v>278</v>
      </c>
      <c r="C99" s="6" t="s">
        <v>274</v>
      </c>
      <c r="D99" s="10">
        <v>870000</v>
      </c>
      <c r="E99" s="10">
        <v>850000</v>
      </c>
      <c r="F99" s="10" t="s">
        <v>55</v>
      </c>
      <c r="G99" s="10" t="s">
        <v>55</v>
      </c>
      <c r="H99" s="10" t="s">
        <v>55</v>
      </c>
      <c r="I99" s="10" t="s">
        <v>55</v>
      </c>
      <c r="J99" s="10" t="s">
        <v>55</v>
      </c>
      <c r="K99" s="10" t="s">
        <v>55</v>
      </c>
      <c r="L99" s="10">
        <v>20000</v>
      </c>
      <c r="M99" s="10" t="s">
        <v>55</v>
      </c>
      <c r="N99" s="10" t="s">
        <v>55</v>
      </c>
      <c r="O99" s="10">
        <v>870000</v>
      </c>
      <c r="P99" s="10">
        <v>870000</v>
      </c>
    </row>
    <row r="100" spans="1:16" ht="24.95" customHeight="1" x14ac:dyDescent="0.15">
      <c r="A100" s="7" t="s">
        <v>148</v>
      </c>
      <c r="B100" s="6" t="s">
        <v>280</v>
      </c>
      <c r="C100" s="6" t="s">
        <v>274</v>
      </c>
      <c r="D100" s="10" t="s">
        <v>55</v>
      </c>
      <c r="E100" s="10" t="s">
        <v>55</v>
      </c>
      <c r="F100" s="10" t="s">
        <v>55</v>
      </c>
      <c r="G100" s="10" t="s">
        <v>55</v>
      </c>
      <c r="H100" s="10" t="s">
        <v>55</v>
      </c>
      <c r="I100" s="10" t="s">
        <v>55</v>
      </c>
      <c r="J100" s="10" t="s">
        <v>55</v>
      </c>
      <c r="K100" s="10" t="s">
        <v>55</v>
      </c>
      <c r="L100" s="10" t="s">
        <v>55</v>
      </c>
      <c r="M100" s="10" t="s">
        <v>55</v>
      </c>
      <c r="N100" s="10" t="s">
        <v>55</v>
      </c>
      <c r="O100" s="10" t="s">
        <v>55</v>
      </c>
      <c r="P100" s="10" t="s">
        <v>55</v>
      </c>
    </row>
    <row r="101" spans="1:16" ht="50.1" customHeight="1" x14ac:dyDescent="0.15">
      <c r="A101" s="7" t="s">
        <v>281</v>
      </c>
      <c r="B101" s="6" t="s">
        <v>282</v>
      </c>
      <c r="C101" s="6" t="s">
        <v>274</v>
      </c>
      <c r="D101" s="10">
        <v>1968312.71</v>
      </c>
      <c r="E101" s="10">
        <v>1460960.34</v>
      </c>
      <c r="F101" s="10" t="s">
        <v>55</v>
      </c>
      <c r="G101" s="10" t="s">
        <v>55</v>
      </c>
      <c r="H101" s="10" t="s">
        <v>55</v>
      </c>
      <c r="I101" s="10" t="s">
        <v>55</v>
      </c>
      <c r="J101" s="10" t="s">
        <v>55</v>
      </c>
      <c r="K101" s="10" t="s">
        <v>55</v>
      </c>
      <c r="L101" s="10">
        <v>507352.37</v>
      </c>
      <c r="M101" s="10" t="s">
        <v>55</v>
      </c>
      <c r="N101" s="10" t="s">
        <v>55</v>
      </c>
      <c r="O101" s="10">
        <v>1968312.71</v>
      </c>
      <c r="P101" s="10">
        <v>1968312.71</v>
      </c>
    </row>
    <row r="102" spans="1:16" ht="24.95" customHeight="1" x14ac:dyDescent="0.15">
      <c r="A102" s="7" t="s">
        <v>284</v>
      </c>
      <c r="B102" s="6" t="s">
        <v>285</v>
      </c>
      <c r="C102" s="6" t="s">
        <v>274</v>
      </c>
      <c r="D102" s="10" t="s">
        <v>55</v>
      </c>
      <c r="E102" s="10" t="s">
        <v>55</v>
      </c>
      <c r="F102" s="10" t="s">
        <v>55</v>
      </c>
      <c r="G102" s="10" t="s">
        <v>55</v>
      </c>
      <c r="H102" s="10" t="s">
        <v>55</v>
      </c>
      <c r="I102" s="10" t="s">
        <v>55</v>
      </c>
      <c r="J102" s="10" t="s">
        <v>55</v>
      </c>
      <c r="K102" s="10" t="s">
        <v>55</v>
      </c>
      <c r="L102" s="10" t="s">
        <v>55</v>
      </c>
      <c r="M102" s="10" t="s">
        <v>55</v>
      </c>
      <c r="N102" s="10" t="s">
        <v>55</v>
      </c>
      <c r="O102" s="10" t="s">
        <v>55</v>
      </c>
      <c r="P102" s="10" t="s">
        <v>55</v>
      </c>
    </row>
    <row r="103" spans="1:16" ht="24.95" customHeight="1" x14ac:dyDescent="0.15">
      <c r="A103" s="7" t="s">
        <v>287</v>
      </c>
      <c r="B103" s="6" t="s">
        <v>288</v>
      </c>
      <c r="C103" s="6" t="s">
        <v>274</v>
      </c>
      <c r="D103" s="10">
        <v>34300000</v>
      </c>
      <c r="E103" s="10">
        <v>33600000</v>
      </c>
      <c r="F103" s="10" t="s">
        <v>55</v>
      </c>
      <c r="G103" s="10" t="s">
        <v>55</v>
      </c>
      <c r="H103" s="10" t="s">
        <v>55</v>
      </c>
      <c r="I103" s="10" t="s">
        <v>55</v>
      </c>
      <c r="J103" s="10" t="s">
        <v>55</v>
      </c>
      <c r="K103" s="10" t="s">
        <v>55</v>
      </c>
      <c r="L103" s="10">
        <v>700000</v>
      </c>
      <c r="M103" s="10" t="s">
        <v>55</v>
      </c>
      <c r="N103" s="10" t="s">
        <v>55</v>
      </c>
      <c r="O103" s="10">
        <v>34300000</v>
      </c>
      <c r="P103" s="10">
        <v>34300000</v>
      </c>
    </row>
    <row r="104" spans="1:16" ht="24.95" customHeight="1" x14ac:dyDescent="0.15">
      <c r="A104" s="7" t="s">
        <v>289</v>
      </c>
      <c r="B104" s="6" t="s">
        <v>290</v>
      </c>
      <c r="C104" s="6" t="s">
        <v>274</v>
      </c>
      <c r="D104" s="10">
        <v>11500000</v>
      </c>
      <c r="E104" s="10">
        <v>10000000</v>
      </c>
      <c r="F104" s="10" t="s">
        <v>55</v>
      </c>
      <c r="G104" s="10" t="s">
        <v>55</v>
      </c>
      <c r="H104" s="10" t="s">
        <v>55</v>
      </c>
      <c r="I104" s="10" t="s">
        <v>55</v>
      </c>
      <c r="J104" s="10" t="s">
        <v>55</v>
      </c>
      <c r="K104" s="10" t="s">
        <v>55</v>
      </c>
      <c r="L104" s="10">
        <v>1500000</v>
      </c>
      <c r="M104" s="10" t="s">
        <v>55</v>
      </c>
      <c r="N104" s="10" t="s">
        <v>55</v>
      </c>
      <c r="O104" s="10">
        <v>11500000</v>
      </c>
      <c r="P104" s="10">
        <v>11500000</v>
      </c>
    </row>
    <row r="105" spans="1:16" ht="24.95" customHeight="1" x14ac:dyDescent="0.15">
      <c r="A105" s="7" t="s">
        <v>291</v>
      </c>
      <c r="B105" s="6" t="s">
        <v>292</v>
      </c>
      <c r="C105" s="6" t="s">
        <v>274</v>
      </c>
      <c r="D105" s="10">
        <v>40000</v>
      </c>
      <c r="E105" s="10" t="s">
        <v>55</v>
      </c>
      <c r="F105" s="10" t="s">
        <v>55</v>
      </c>
      <c r="G105" s="10" t="s">
        <v>55</v>
      </c>
      <c r="H105" s="10" t="s">
        <v>55</v>
      </c>
      <c r="I105" s="10" t="s">
        <v>55</v>
      </c>
      <c r="J105" s="10" t="s">
        <v>55</v>
      </c>
      <c r="K105" s="10" t="s">
        <v>55</v>
      </c>
      <c r="L105" s="10">
        <v>40000</v>
      </c>
      <c r="M105" s="10" t="s">
        <v>55</v>
      </c>
      <c r="N105" s="10" t="s">
        <v>55</v>
      </c>
      <c r="O105" s="10">
        <v>40000</v>
      </c>
      <c r="P105" s="10">
        <v>40000</v>
      </c>
    </row>
    <row r="106" spans="1:16" ht="38.1" customHeight="1" x14ac:dyDescent="0.15">
      <c r="A106" s="7" t="s">
        <v>294</v>
      </c>
      <c r="B106" s="6" t="s">
        <v>295</v>
      </c>
      <c r="C106" s="6" t="s">
        <v>274</v>
      </c>
      <c r="D106" s="10">
        <v>11112435.6</v>
      </c>
      <c r="E106" s="10">
        <v>8896039.0500000007</v>
      </c>
      <c r="F106" s="10" t="s">
        <v>55</v>
      </c>
      <c r="G106" s="10" t="s">
        <v>55</v>
      </c>
      <c r="H106" s="10" t="s">
        <v>55</v>
      </c>
      <c r="I106" s="10" t="s">
        <v>55</v>
      </c>
      <c r="J106" s="10" t="s">
        <v>55</v>
      </c>
      <c r="K106" s="10" t="s">
        <v>55</v>
      </c>
      <c r="L106" s="10">
        <v>2216396.5499999998</v>
      </c>
      <c r="M106" s="10" t="s">
        <v>55</v>
      </c>
      <c r="N106" s="10" t="s">
        <v>55</v>
      </c>
      <c r="O106" s="10">
        <v>11112435.6</v>
      </c>
      <c r="P106" s="10">
        <v>11112435.6</v>
      </c>
    </row>
    <row r="107" spans="1:16" ht="38.1" customHeight="1" x14ac:dyDescent="0.15">
      <c r="A107" s="7" t="s">
        <v>296</v>
      </c>
      <c r="B107" s="6" t="s">
        <v>297</v>
      </c>
      <c r="C107" s="6" t="s">
        <v>274</v>
      </c>
      <c r="D107" s="10">
        <v>2000000</v>
      </c>
      <c r="E107" s="10" t="s">
        <v>55</v>
      </c>
      <c r="F107" s="10" t="s">
        <v>55</v>
      </c>
      <c r="G107" s="10" t="s">
        <v>55</v>
      </c>
      <c r="H107" s="10" t="s">
        <v>55</v>
      </c>
      <c r="I107" s="10" t="s">
        <v>55</v>
      </c>
      <c r="J107" s="10" t="s">
        <v>55</v>
      </c>
      <c r="K107" s="10" t="s">
        <v>55</v>
      </c>
      <c r="L107" s="10">
        <v>2000000</v>
      </c>
      <c r="M107" s="10" t="s">
        <v>55</v>
      </c>
      <c r="N107" s="10" t="s">
        <v>55</v>
      </c>
      <c r="O107" s="10">
        <v>2000000</v>
      </c>
      <c r="P107" s="10">
        <v>2000000</v>
      </c>
    </row>
    <row r="108" spans="1:16" ht="24.95" customHeight="1" x14ac:dyDescent="0.15">
      <c r="A108" s="7" t="s">
        <v>299</v>
      </c>
      <c r="B108" s="6" t="s">
        <v>300</v>
      </c>
      <c r="C108" s="6" t="s">
        <v>274</v>
      </c>
      <c r="D108" s="10" t="s">
        <v>55</v>
      </c>
      <c r="E108" s="10" t="s">
        <v>55</v>
      </c>
      <c r="F108" s="10" t="s">
        <v>55</v>
      </c>
      <c r="G108" s="10" t="s">
        <v>55</v>
      </c>
      <c r="H108" s="10" t="s">
        <v>55</v>
      </c>
      <c r="I108" s="10" t="s">
        <v>55</v>
      </c>
      <c r="J108" s="10" t="s">
        <v>55</v>
      </c>
      <c r="K108" s="10" t="s">
        <v>55</v>
      </c>
      <c r="L108" s="10" t="s">
        <v>55</v>
      </c>
      <c r="M108" s="10" t="s">
        <v>55</v>
      </c>
      <c r="N108" s="10" t="s">
        <v>55</v>
      </c>
      <c r="O108" s="10" t="s">
        <v>55</v>
      </c>
      <c r="P108" s="10" t="s">
        <v>55</v>
      </c>
    </row>
    <row r="109" spans="1:16" ht="24.95" customHeight="1" x14ac:dyDescent="0.15">
      <c r="A109" s="7" t="s">
        <v>301</v>
      </c>
      <c r="B109" s="6" t="s">
        <v>302</v>
      </c>
      <c r="C109" s="6" t="s">
        <v>274</v>
      </c>
      <c r="D109" s="10" t="s">
        <v>55</v>
      </c>
      <c r="E109" s="10" t="s">
        <v>55</v>
      </c>
      <c r="F109" s="10" t="s">
        <v>55</v>
      </c>
      <c r="G109" s="10" t="s">
        <v>55</v>
      </c>
      <c r="H109" s="10" t="s">
        <v>55</v>
      </c>
      <c r="I109" s="10" t="s">
        <v>55</v>
      </c>
      <c r="J109" s="10" t="s">
        <v>55</v>
      </c>
      <c r="K109" s="10" t="s">
        <v>55</v>
      </c>
      <c r="L109" s="10" t="s">
        <v>55</v>
      </c>
      <c r="M109" s="10" t="s">
        <v>55</v>
      </c>
      <c r="N109" s="10" t="s">
        <v>55</v>
      </c>
      <c r="O109" s="10" t="s">
        <v>55</v>
      </c>
      <c r="P109" s="10" t="s">
        <v>55</v>
      </c>
    </row>
    <row r="110" spans="1:16" ht="50.1" customHeight="1" x14ac:dyDescent="0.15">
      <c r="A110" s="7" t="s">
        <v>304</v>
      </c>
      <c r="B110" s="6" t="s">
        <v>305</v>
      </c>
      <c r="C110" s="6" t="s">
        <v>274</v>
      </c>
      <c r="D110" s="10">
        <v>50000</v>
      </c>
      <c r="E110" s="10">
        <v>50000</v>
      </c>
      <c r="F110" s="10" t="s">
        <v>55</v>
      </c>
      <c r="G110" s="10" t="s">
        <v>55</v>
      </c>
      <c r="H110" s="10" t="s">
        <v>55</v>
      </c>
      <c r="I110" s="10" t="s">
        <v>55</v>
      </c>
      <c r="J110" s="10" t="s">
        <v>55</v>
      </c>
      <c r="K110" s="10" t="s">
        <v>55</v>
      </c>
      <c r="L110" s="10" t="s">
        <v>55</v>
      </c>
      <c r="M110" s="10" t="s">
        <v>55</v>
      </c>
      <c r="N110" s="10" t="s">
        <v>55</v>
      </c>
      <c r="O110" s="10">
        <v>50000</v>
      </c>
      <c r="P110" s="10">
        <v>50000</v>
      </c>
    </row>
    <row r="111" spans="1:16" ht="24.95" customHeight="1" x14ac:dyDescent="0.15">
      <c r="A111" s="7" t="s">
        <v>307</v>
      </c>
      <c r="B111" s="6" t="s">
        <v>308</v>
      </c>
      <c r="C111" s="6" t="s">
        <v>274</v>
      </c>
      <c r="D111" s="10" t="s">
        <v>55</v>
      </c>
      <c r="E111" s="10" t="s">
        <v>55</v>
      </c>
      <c r="F111" s="10" t="s">
        <v>55</v>
      </c>
      <c r="G111" s="10" t="s">
        <v>55</v>
      </c>
      <c r="H111" s="10" t="s">
        <v>55</v>
      </c>
      <c r="I111" s="10" t="s">
        <v>55</v>
      </c>
      <c r="J111" s="10" t="s">
        <v>55</v>
      </c>
      <c r="K111" s="10" t="s">
        <v>55</v>
      </c>
      <c r="L111" s="10" t="s">
        <v>55</v>
      </c>
      <c r="M111" s="10" t="s">
        <v>55</v>
      </c>
      <c r="N111" s="10" t="s">
        <v>55</v>
      </c>
      <c r="O111" s="10" t="s">
        <v>55</v>
      </c>
      <c r="P111" s="10" t="s">
        <v>55</v>
      </c>
    </row>
    <row r="112" spans="1:16" ht="24.95" customHeight="1" x14ac:dyDescent="0.15">
      <c r="A112" s="7" t="s">
        <v>310</v>
      </c>
      <c r="B112" s="6" t="s">
        <v>311</v>
      </c>
      <c r="C112" s="6" t="s">
        <v>274</v>
      </c>
      <c r="D112" s="10">
        <v>500000</v>
      </c>
      <c r="E112" s="10">
        <v>500000</v>
      </c>
      <c r="F112" s="10" t="s">
        <v>55</v>
      </c>
      <c r="G112" s="10" t="s">
        <v>55</v>
      </c>
      <c r="H112" s="10" t="s">
        <v>55</v>
      </c>
      <c r="I112" s="10" t="s">
        <v>55</v>
      </c>
      <c r="J112" s="10" t="s">
        <v>55</v>
      </c>
      <c r="K112" s="10" t="s">
        <v>55</v>
      </c>
      <c r="L112" s="10" t="s">
        <v>55</v>
      </c>
      <c r="M112" s="10" t="s">
        <v>55</v>
      </c>
      <c r="N112" s="10" t="s">
        <v>55</v>
      </c>
      <c r="O112" s="10">
        <v>500000</v>
      </c>
      <c r="P112" s="10">
        <v>500000</v>
      </c>
    </row>
    <row r="113" spans="1:16" ht="24.95" customHeight="1" x14ac:dyDescent="0.15">
      <c r="A113" s="7" t="s">
        <v>313</v>
      </c>
      <c r="B113" s="6" t="s">
        <v>314</v>
      </c>
      <c r="C113" s="6" t="s">
        <v>274</v>
      </c>
      <c r="D113" s="10">
        <v>600000</v>
      </c>
      <c r="E113" s="10">
        <v>600000</v>
      </c>
      <c r="F113" s="10" t="s">
        <v>55</v>
      </c>
      <c r="G113" s="10" t="s">
        <v>55</v>
      </c>
      <c r="H113" s="10" t="s">
        <v>55</v>
      </c>
      <c r="I113" s="10" t="s">
        <v>55</v>
      </c>
      <c r="J113" s="10" t="s">
        <v>55</v>
      </c>
      <c r="K113" s="10" t="s">
        <v>55</v>
      </c>
      <c r="L113" s="10" t="s">
        <v>55</v>
      </c>
      <c r="M113" s="10" t="s">
        <v>55</v>
      </c>
      <c r="N113" s="10" t="s">
        <v>55</v>
      </c>
      <c r="O113" s="10">
        <v>600000</v>
      </c>
      <c r="P113" s="10">
        <v>600000</v>
      </c>
    </row>
    <row r="114" spans="1:16" ht="24.95" customHeight="1" x14ac:dyDescent="0.15">
      <c r="A114" s="7" t="s">
        <v>315</v>
      </c>
      <c r="B114" s="6" t="s">
        <v>316</v>
      </c>
      <c r="C114" s="6" t="s">
        <v>274</v>
      </c>
      <c r="D114" s="10">
        <v>400000</v>
      </c>
      <c r="E114" s="10">
        <v>400000</v>
      </c>
      <c r="F114" s="10" t="s">
        <v>55</v>
      </c>
      <c r="G114" s="10" t="s">
        <v>55</v>
      </c>
      <c r="H114" s="10" t="s">
        <v>55</v>
      </c>
      <c r="I114" s="10" t="s">
        <v>55</v>
      </c>
      <c r="J114" s="10" t="s">
        <v>55</v>
      </c>
      <c r="K114" s="10" t="s">
        <v>55</v>
      </c>
      <c r="L114" s="10" t="s">
        <v>55</v>
      </c>
      <c r="M114" s="10" t="s">
        <v>55</v>
      </c>
      <c r="N114" s="10" t="s">
        <v>55</v>
      </c>
      <c r="O114" s="10">
        <v>400000</v>
      </c>
      <c r="P114" s="10">
        <v>400000</v>
      </c>
    </row>
    <row r="115" spans="1:16" ht="24.95" customHeight="1" x14ac:dyDescent="0.15">
      <c r="A115" s="7" t="s">
        <v>318</v>
      </c>
      <c r="B115" s="6" t="s">
        <v>319</v>
      </c>
      <c r="C115" s="6" t="s">
        <v>274</v>
      </c>
      <c r="D115" s="10">
        <v>6212435.5999999996</v>
      </c>
      <c r="E115" s="10">
        <v>5996039.0499999998</v>
      </c>
      <c r="F115" s="10" t="s">
        <v>55</v>
      </c>
      <c r="G115" s="10" t="s">
        <v>55</v>
      </c>
      <c r="H115" s="10" t="s">
        <v>55</v>
      </c>
      <c r="I115" s="10" t="s">
        <v>55</v>
      </c>
      <c r="J115" s="10" t="s">
        <v>55</v>
      </c>
      <c r="K115" s="10" t="s">
        <v>55</v>
      </c>
      <c r="L115" s="10">
        <v>216396.55</v>
      </c>
      <c r="M115" s="10" t="s">
        <v>55</v>
      </c>
      <c r="N115" s="10" t="s">
        <v>55</v>
      </c>
      <c r="O115" s="10">
        <v>6212435.5999999996</v>
      </c>
      <c r="P115" s="10">
        <v>6212435.5999999996</v>
      </c>
    </row>
    <row r="116" spans="1:16" ht="50.1" customHeight="1" x14ac:dyDescent="0.15">
      <c r="A116" s="7" t="s">
        <v>321</v>
      </c>
      <c r="B116" s="6" t="s">
        <v>322</v>
      </c>
      <c r="C116" s="6" t="s">
        <v>274</v>
      </c>
      <c r="D116" s="10">
        <v>1200000</v>
      </c>
      <c r="E116" s="10">
        <v>1200000</v>
      </c>
      <c r="F116" s="10" t="s">
        <v>55</v>
      </c>
      <c r="G116" s="10" t="s">
        <v>55</v>
      </c>
      <c r="H116" s="10" t="s">
        <v>55</v>
      </c>
      <c r="I116" s="10" t="s">
        <v>55</v>
      </c>
      <c r="J116" s="10" t="s">
        <v>55</v>
      </c>
      <c r="K116" s="10" t="s">
        <v>55</v>
      </c>
      <c r="L116" s="10" t="s">
        <v>55</v>
      </c>
      <c r="M116" s="10" t="s">
        <v>55</v>
      </c>
      <c r="N116" s="10" t="s">
        <v>55</v>
      </c>
      <c r="O116" s="10">
        <v>1200000</v>
      </c>
      <c r="P116" s="10">
        <v>1200000</v>
      </c>
    </row>
    <row r="117" spans="1:16" ht="63" customHeight="1" x14ac:dyDescent="0.15">
      <c r="A117" s="7" t="s">
        <v>323</v>
      </c>
      <c r="B117" s="6" t="s">
        <v>324</v>
      </c>
      <c r="C117" s="6" t="s">
        <v>274</v>
      </c>
      <c r="D117" s="10">
        <v>150000</v>
      </c>
      <c r="E117" s="10">
        <v>150000</v>
      </c>
      <c r="F117" s="10" t="s">
        <v>55</v>
      </c>
      <c r="G117" s="10" t="s">
        <v>55</v>
      </c>
      <c r="H117" s="10" t="s">
        <v>55</v>
      </c>
      <c r="I117" s="10" t="s">
        <v>55</v>
      </c>
      <c r="J117" s="10" t="s">
        <v>55</v>
      </c>
      <c r="K117" s="10" t="s">
        <v>55</v>
      </c>
      <c r="L117" s="10" t="s">
        <v>55</v>
      </c>
      <c r="M117" s="10" t="s">
        <v>55</v>
      </c>
      <c r="N117" s="10" t="s">
        <v>55</v>
      </c>
      <c r="O117" s="10">
        <v>150000</v>
      </c>
      <c r="P117" s="10">
        <v>150000</v>
      </c>
    </row>
    <row r="118" spans="1:16" ht="75" customHeight="1" x14ac:dyDescent="0.15">
      <c r="A118" s="7" t="s">
        <v>326</v>
      </c>
      <c r="B118" s="6" t="s">
        <v>327</v>
      </c>
      <c r="C118" s="6" t="s">
        <v>274</v>
      </c>
      <c r="D118" s="10" t="s">
        <v>55</v>
      </c>
      <c r="E118" s="10" t="s">
        <v>55</v>
      </c>
      <c r="F118" s="10" t="s">
        <v>55</v>
      </c>
      <c r="G118" s="10" t="s">
        <v>55</v>
      </c>
      <c r="H118" s="10" t="s">
        <v>55</v>
      </c>
      <c r="I118" s="10" t="s">
        <v>55</v>
      </c>
      <c r="J118" s="10" t="s">
        <v>55</v>
      </c>
      <c r="K118" s="10" t="s">
        <v>55</v>
      </c>
      <c r="L118" s="10" t="s">
        <v>55</v>
      </c>
      <c r="M118" s="10" t="s">
        <v>55</v>
      </c>
      <c r="N118" s="10" t="s">
        <v>55</v>
      </c>
      <c r="O118" s="10" t="s">
        <v>55</v>
      </c>
      <c r="P118" s="10" t="s">
        <v>55</v>
      </c>
    </row>
    <row r="119" spans="1:16" ht="87.95" customHeight="1" x14ac:dyDescent="0.15">
      <c r="A119" s="7" t="s">
        <v>329</v>
      </c>
      <c r="B119" s="6" t="s">
        <v>330</v>
      </c>
      <c r="C119" s="6" t="s">
        <v>331</v>
      </c>
      <c r="D119" s="10" t="s">
        <v>55</v>
      </c>
      <c r="E119" s="10" t="s">
        <v>55</v>
      </c>
      <c r="F119" s="10" t="s">
        <v>55</v>
      </c>
      <c r="G119" s="10" t="s">
        <v>55</v>
      </c>
      <c r="H119" s="10" t="s">
        <v>55</v>
      </c>
      <c r="I119" s="10" t="s">
        <v>55</v>
      </c>
      <c r="J119" s="10" t="s">
        <v>55</v>
      </c>
      <c r="K119" s="10" t="s">
        <v>55</v>
      </c>
      <c r="L119" s="10" t="s">
        <v>55</v>
      </c>
      <c r="M119" s="10" t="s">
        <v>55</v>
      </c>
      <c r="N119" s="10" t="s">
        <v>55</v>
      </c>
      <c r="O119" s="10" t="s">
        <v>55</v>
      </c>
      <c r="P119" s="10" t="s">
        <v>55</v>
      </c>
    </row>
    <row r="120" spans="1:16" ht="24.95" customHeight="1" x14ac:dyDescent="0.15">
      <c r="A120" s="7" t="s">
        <v>332</v>
      </c>
      <c r="B120" s="6" t="s">
        <v>333</v>
      </c>
      <c r="C120" s="6" t="s">
        <v>334</v>
      </c>
      <c r="D120" s="10">
        <v>16709039.66</v>
      </c>
      <c r="E120" s="10">
        <v>14039039.66</v>
      </c>
      <c r="F120" s="10" t="s">
        <v>55</v>
      </c>
      <c r="G120" s="10" t="s">
        <v>55</v>
      </c>
      <c r="H120" s="10" t="s">
        <v>55</v>
      </c>
      <c r="I120" s="10" t="s">
        <v>55</v>
      </c>
      <c r="J120" s="10" t="s">
        <v>55</v>
      </c>
      <c r="K120" s="10" t="s">
        <v>55</v>
      </c>
      <c r="L120" s="10">
        <v>2670000</v>
      </c>
      <c r="M120" s="10" t="s">
        <v>55</v>
      </c>
      <c r="N120" s="10" t="s">
        <v>55</v>
      </c>
      <c r="O120" s="10">
        <v>16709039.66</v>
      </c>
      <c r="P120" s="10">
        <v>16709039.66</v>
      </c>
    </row>
    <row r="121" spans="1:16" ht="50.1" customHeight="1" x14ac:dyDescent="0.15">
      <c r="A121" s="7" t="s">
        <v>335</v>
      </c>
      <c r="B121" s="6" t="s">
        <v>336</v>
      </c>
      <c r="C121" s="6" t="s">
        <v>337</v>
      </c>
      <c r="D121" s="10" t="s">
        <v>55</v>
      </c>
      <c r="E121" s="10" t="s">
        <v>55</v>
      </c>
      <c r="F121" s="10" t="s">
        <v>55</v>
      </c>
      <c r="G121" s="10" t="s">
        <v>55</v>
      </c>
      <c r="H121" s="10" t="s">
        <v>55</v>
      </c>
      <c r="I121" s="10" t="s">
        <v>55</v>
      </c>
      <c r="J121" s="10" t="s">
        <v>55</v>
      </c>
      <c r="K121" s="10" t="s">
        <v>55</v>
      </c>
      <c r="L121" s="10" t="s">
        <v>55</v>
      </c>
      <c r="M121" s="10" t="s">
        <v>55</v>
      </c>
      <c r="N121" s="10" t="s">
        <v>55</v>
      </c>
      <c r="O121" s="10" t="s">
        <v>55</v>
      </c>
      <c r="P121" s="10" t="s">
        <v>55</v>
      </c>
    </row>
    <row r="122" spans="1:16" ht="63" customHeight="1" x14ac:dyDescent="0.15">
      <c r="A122" s="7" t="s">
        <v>338</v>
      </c>
      <c r="B122" s="6" t="s">
        <v>339</v>
      </c>
      <c r="C122" s="6" t="s">
        <v>340</v>
      </c>
      <c r="D122" s="10" t="s">
        <v>55</v>
      </c>
      <c r="E122" s="10" t="s">
        <v>55</v>
      </c>
      <c r="F122" s="10" t="s">
        <v>55</v>
      </c>
      <c r="G122" s="10" t="s">
        <v>55</v>
      </c>
      <c r="H122" s="10" t="s">
        <v>55</v>
      </c>
      <c r="I122" s="10" t="s">
        <v>55</v>
      </c>
      <c r="J122" s="10" t="s">
        <v>55</v>
      </c>
      <c r="K122" s="10" t="s">
        <v>55</v>
      </c>
      <c r="L122" s="10" t="s">
        <v>55</v>
      </c>
      <c r="M122" s="10" t="s">
        <v>55</v>
      </c>
      <c r="N122" s="10" t="s">
        <v>55</v>
      </c>
      <c r="O122" s="10" t="s">
        <v>55</v>
      </c>
      <c r="P122" s="10" t="s">
        <v>55</v>
      </c>
    </row>
    <row r="123" spans="1:16" ht="50.1" customHeight="1" x14ac:dyDescent="0.15">
      <c r="A123" s="7" t="s">
        <v>341</v>
      </c>
      <c r="B123" s="6" t="s">
        <v>342</v>
      </c>
      <c r="C123" s="6" t="s">
        <v>343</v>
      </c>
      <c r="D123" s="10" t="s">
        <v>55</v>
      </c>
      <c r="E123" s="10" t="s">
        <v>55</v>
      </c>
      <c r="F123" s="10" t="s">
        <v>55</v>
      </c>
      <c r="G123" s="10" t="s">
        <v>55</v>
      </c>
      <c r="H123" s="10" t="s">
        <v>55</v>
      </c>
      <c r="I123" s="10" t="s">
        <v>55</v>
      </c>
      <c r="J123" s="10" t="s">
        <v>55</v>
      </c>
      <c r="K123" s="10" t="s">
        <v>55</v>
      </c>
      <c r="L123" s="10" t="s">
        <v>55</v>
      </c>
      <c r="M123" s="10" t="s">
        <v>55</v>
      </c>
      <c r="N123" s="10" t="s">
        <v>55</v>
      </c>
      <c r="O123" s="10" t="s">
        <v>55</v>
      </c>
      <c r="P123" s="10" t="s">
        <v>55</v>
      </c>
    </row>
    <row r="124" spans="1:16" ht="24.95" customHeight="1" x14ac:dyDescent="0.15">
      <c r="A124" s="7" t="s">
        <v>344</v>
      </c>
      <c r="B124" s="6" t="s">
        <v>345</v>
      </c>
      <c r="C124" s="6" t="s">
        <v>346</v>
      </c>
      <c r="D124" s="10" t="s">
        <v>55</v>
      </c>
      <c r="E124" s="10" t="s">
        <v>55</v>
      </c>
      <c r="F124" s="10" t="s">
        <v>55</v>
      </c>
      <c r="G124" s="10" t="s">
        <v>55</v>
      </c>
      <c r="H124" s="10" t="s">
        <v>55</v>
      </c>
      <c r="I124" s="10" t="s">
        <v>55</v>
      </c>
      <c r="J124" s="10" t="s">
        <v>55</v>
      </c>
      <c r="K124" s="10" t="s">
        <v>55</v>
      </c>
      <c r="L124" s="10" t="s">
        <v>55</v>
      </c>
      <c r="M124" s="10" t="s">
        <v>55</v>
      </c>
      <c r="N124" s="10" t="s">
        <v>55</v>
      </c>
      <c r="O124" s="10" t="s">
        <v>55</v>
      </c>
      <c r="P124" s="10" t="s">
        <v>55</v>
      </c>
    </row>
    <row r="125" spans="1:16" ht="38.1" customHeight="1" x14ac:dyDescent="0.15">
      <c r="A125" s="7" t="s">
        <v>347</v>
      </c>
      <c r="B125" s="6" t="s">
        <v>348</v>
      </c>
      <c r="C125" s="6"/>
      <c r="D125" s="10" t="s">
        <v>55</v>
      </c>
      <c r="E125" s="10" t="s">
        <v>55</v>
      </c>
      <c r="F125" s="10" t="s">
        <v>55</v>
      </c>
      <c r="G125" s="10" t="s">
        <v>55</v>
      </c>
      <c r="H125" s="10" t="s">
        <v>55</v>
      </c>
      <c r="I125" s="10" t="s">
        <v>55</v>
      </c>
      <c r="J125" s="10" t="s">
        <v>55</v>
      </c>
      <c r="K125" s="10" t="s">
        <v>55</v>
      </c>
      <c r="L125" s="10" t="s">
        <v>55</v>
      </c>
      <c r="M125" s="10" t="s">
        <v>55</v>
      </c>
      <c r="N125" s="10" t="s">
        <v>55</v>
      </c>
      <c r="O125" s="10" t="s">
        <v>55</v>
      </c>
      <c r="P125" s="10" t="s">
        <v>55</v>
      </c>
    </row>
    <row r="126" spans="1:16" ht="24.95" customHeight="1" x14ac:dyDescent="0.15">
      <c r="A126" s="7" t="s">
        <v>349</v>
      </c>
      <c r="B126" s="6" t="s">
        <v>350</v>
      </c>
      <c r="C126" s="6"/>
      <c r="D126" s="10" t="s">
        <v>55</v>
      </c>
      <c r="E126" s="10" t="s">
        <v>55</v>
      </c>
      <c r="F126" s="10" t="s">
        <v>55</v>
      </c>
      <c r="G126" s="10" t="s">
        <v>55</v>
      </c>
      <c r="H126" s="10" t="s">
        <v>55</v>
      </c>
      <c r="I126" s="10" t="s">
        <v>55</v>
      </c>
      <c r="J126" s="10" t="s">
        <v>55</v>
      </c>
      <c r="K126" s="10" t="s">
        <v>55</v>
      </c>
      <c r="L126" s="10" t="s">
        <v>55</v>
      </c>
      <c r="M126" s="10" t="s">
        <v>55</v>
      </c>
      <c r="N126" s="10" t="s">
        <v>55</v>
      </c>
      <c r="O126" s="10" t="s">
        <v>55</v>
      </c>
      <c r="P126" s="10" t="s">
        <v>55</v>
      </c>
    </row>
    <row r="127" spans="1:16" ht="24.95" customHeight="1" x14ac:dyDescent="0.15">
      <c r="A127" s="7" t="s">
        <v>351</v>
      </c>
      <c r="B127" s="6" t="s">
        <v>352</v>
      </c>
      <c r="C127" s="6"/>
      <c r="D127" s="10" t="s">
        <v>55</v>
      </c>
      <c r="E127" s="10" t="s">
        <v>55</v>
      </c>
      <c r="F127" s="10" t="s">
        <v>55</v>
      </c>
      <c r="G127" s="10" t="s">
        <v>55</v>
      </c>
      <c r="H127" s="10" t="s">
        <v>55</v>
      </c>
      <c r="I127" s="10" t="s">
        <v>55</v>
      </c>
      <c r="J127" s="10" t="s">
        <v>55</v>
      </c>
      <c r="K127" s="10" t="s">
        <v>55</v>
      </c>
      <c r="L127" s="10" t="s">
        <v>55</v>
      </c>
      <c r="M127" s="10" t="s">
        <v>55</v>
      </c>
      <c r="N127" s="10" t="s">
        <v>55</v>
      </c>
      <c r="O127" s="10" t="s">
        <v>55</v>
      </c>
      <c r="P127" s="10" t="s">
        <v>55</v>
      </c>
    </row>
    <row r="128" spans="1:16" ht="24.95" customHeight="1" x14ac:dyDescent="0.15">
      <c r="A128" s="7" t="s">
        <v>353</v>
      </c>
      <c r="B128" s="6" t="s">
        <v>354</v>
      </c>
      <c r="C128" s="6" t="s">
        <v>54</v>
      </c>
      <c r="D128" s="10" t="s">
        <v>55</v>
      </c>
      <c r="E128" s="10" t="s">
        <v>55</v>
      </c>
      <c r="F128" s="10" t="s">
        <v>55</v>
      </c>
      <c r="G128" s="10" t="s">
        <v>55</v>
      </c>
      <c r="H128" s="10" t="s">
        <v>55</v>
      </c>
      <c r="I128" s="10" t="s">
        <v>55</v>
      </c>
      <c r="J128" s="10" t="s">
        <v>55</v>
      </c>
      <c r="K128" s="10" t="s">
        <v>55</v>
      </c>
      <c r="L128" s="10" t="s">
        <v>55</v>
      </c>
      <c r="M128" s="10" t="s">
        <v>55</v>
      </c>
      <c r="N128" s="10" t="s">
        <v>55</v>
      </c>
      <c r="O128" s="10" t="s">
        <v>55</v>
      </c>
      <c r="P128" s="10" t="s">
        <v>55</v>
      </c>
    </row>
    <row r="129" spans="1:16" ht="38.1" customHeight="1" x14ac:dyDescent="0.15">
      <c r="A129" s="7" t="s">
        <v>355</v>
      </c>
      <c r="B129" s="6" t="s">
        <v>356</v>
      </c>
      <c r="C129" s="6" t="s">
        <v>357</v>
      </c>
      <c r="D129" s="10" t="s">
        <v>55</v>
      </c>
      <c r="E129" s="10" t="s">
        <v>55</v>
      </c>
      <c r="F129" s="10" t="s">
        <v>55</v>
      </c>
      <c r="G129" s="10" t="s">
        <v>55</v>
      </c>
      <c r="H129" s="10" t="s">
        <v>55</v>
      </c>
      <c r="I129" s="10" t="s">
        <v>55</v>
      </c>
      <c r="J129" s="10" t="s">
        <v>55</v>
      </c>
      <c r="K129" s="10" t="s">
        <v>55</v>
      </c>
      <c r="L129" s="10" t="s">
        <v>55</v>
      </c>
      <c r="M129" s="10" t="s">
        <v>55</v>
      </c>
      <c r="N129" s="10" t="s">
        <v>55</v>
      </c>
      <c r="O129" s="10" t="s">
        <v>55</v>
      </c>
      <c r="P129" s="10" t="s">
        <v>55</v>
      </c>
    </row>
    <row r="130" spans="1:16" ht="24.95" customHeight="1" x14ac:dyDescent="0.15">
      <c r="A130" s="7" t="s">
        <v>358</v>
      </c>
      <c r="B130" s="6" t="s">
        <v>359</v>
      </c>
      <c r="C130" s="6" t="s">
        <v>357</v>
      </c>
      <c r="D130" s="10" t="s">
        <v>55</v>
      </c>
      <c r="E130" s="10" t="s">
        <v>55</v>
      </c>
      <c r="F130" s="10" t="s">
        <v>55</v>
      </c>
      <c r="G130" s="10" t="s">
        <v>55</v>
      </c>
      <c r="H130" s="10" t="s">
        <v>55</v>
      </c>
      <c r="I130" s="10" t="s">
        <v>55</v>
      </c>
      <c r="J130" s="10" t="s">
        <v>55</v>
      </c>
      <c r="K130" s="10" t="s">
        <v>55</v>
      </c>
      <c r="L130" s="10" t="s">
        <v>55</v>
      </c>
      <c r="M130" s="10" t="s">
        <v>55</v>
      </c>
      <c r="N130" s="10" t="s">
        <v>55</v>
      </c>
      <c r="O130" s="10" t="s">
        <v>55</v>
      </c>
      <c r="P130" s="10" t="s">
        <v>55</v>
      </c>
    </row>
  </sheetData>
  <sheetProtection password="C213" sheet="1" objects="1" scenarios="1"/>
  <mergeCells count="16">
    <mergeCell ref="A2:P2"/>
    <mergeCell ref="A4:A8"/>
    <mergeCell ref="B4:B8"/>
    <mergeCell ref="C4:C8"/>
    <mergeCell ref="D4:P4"/>
    <mergeCell ref="D5:N5"/>
    <mergeCell ref="O5:P5"/>
    <mergeCell ref="D6:D8"/>
    <mergeCell ref="E6:N6"/>
    <mergeCell ref="E7:F7"/>
    <mergeCell ref="G7:H7"/>
    <mergeCell ref="I7:I8"/>
    <mergeCell ref="J7:K7"/>
    <mergeCell ref="L7:N7"/>
    <mergeCell ref="O7:O8"/>
    <mergeCell ref="P7:P8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&amp;K00-00924787.MO9.289683</oddHeader>
    <oddFooter>&amp;L&amp;L&amp;"Verdana,Полужирный"&amp;K000000&amp;L&amp;"Verdana,Полужирный"&amp;K00-014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workbookViewId="0"/>
  </sheetViews>
  <sheetFormatPr defaultRowHeight="10.5" x14ac:dyDescent="0.15"/>
  <cols>
    <col min="1" max="1" width="47.7109375" customWidth="1"/>
    <col min="2" max="5" width="22.85546875" customWidth="1"/>
  </cols>
  <sheetData>
    <row r="1" spans="1:5" ht="24.95" customHeight="1" x14ac:dyDescent="0.15">
      <c r="A1" s="18" t="s">
        <v>1037</v>
      </c>
      <c r="B1" s="18"/>
      <c r="C1" s="18"/>
      <c r="D1" s="18"/>
      <c r="E1" s="18"/>
    </row>
    <row r="2" spans="1:5" ht="30" customHeight="1" x14ac:dyDescent="0.15">
      <c r="A2" s="6" t="s">
        <v>1038</v>
      </c>
      <c r="B2" s="6" t="s">
        <v>1039</v>
      </c>
      <c r="C2" s="6" t="s">
        <v>1040</v>
      </c>
      <c r="D2" s="6" t="s">
        <v>1041</v>
      </c>
      <c r="E2" s="6" t="s">
        <v>1042</v>
      </c>
    </row>
    <row r="3" spans="1:5" ht="30" customHeight="1" x14ac:dyDescent="0.15">
      <c r="A3" s="9" t="s">
        <v>1043</v>
      </c>
      <c r="B3" s="11">
        <v>86</v>
      </c>
      <c r="C3" s="11">
        <v>0</v>
      </c>
      <c r="D3" s="11">
        <v>52012047.020000003</v>
      </c>
      <c r="E3" s="11">
        <f t="shared" ref="E3:E50" si="0">C3-D3</f>
        <v>-52012047.020000003</v>
      </c>
    </row>
    <row r="4" spans="1:5" ht="30" customHeight="1" x14ac:dyDescent="0.15">
      <c r="A4" s="13" t="s">
        <v>1044</v>
      </c>
      <c r="B4" s="10">
        <v>80</v>
      </c>
      <c r="C4" s="10">
        <v>0</v>
      </c>
      <c r="D4" s="10">
        <v>50321285.420000002</v>
      </c>
      <c r="E4" s="10">
        <f t="shared" si="0"/>
        <v>-50321285.420000002</v>
      </c>
    </row>
    <row r="5" spans="1:5" ht="30" customHeight="1" x14ac:dyDescent="0.15">
      <c r="A5" s="13" t="s">
        <v>1045</v>
      </c>
      <c r="B5" s="10">
        <v>4</v>
      </c>
      <c r="C5" s="10">
        <v>0</v>
      </c>
      <c r="D5" s="10">
        <v>1690761.6</v>
      </c>
      <c r="E5" s="10">
        <f t="shared" si="0"/>
        <v>-1690761.6</v>
      </c>
    </row>
    <row r="6" spans="1:5" ht="30" customHeight="1" x14ac:dyDescent="0.15">
      <c r="A6" s="13" t="s">
        <v>1044</v>
      </c>
      <c r="B6" s="10">
        <v>2</v>
      </c>
      <c r="C6" s="10">
        <v>0</v>
      </c>
      <c r="D6" s="10">
        <v>0</v>
      </c>
      <c r="E6" s="10">
        <f t="shared" si="0"/>
        <v>0</v>
      </c>
    </row>
    <row r="7" spans="1:5" ht="30" customHeight="1" x14ac:dyDescent="0.15">
      <c r="A7" s="9" t="s">
        <v>1046</v>
      </c>
      <c r="B7" s="11">
        <v>25</v>
      </c>
      <c r="C7" s="11">
        <v>0</v>
      </c>
      <c r="D7" s="11">
        <v>20711892.359999999</v>
      </c>
      <c r="E7" s="11">
        <f t="shared" si="0"/>
        <v>-20711892.359999999</v>
      </c>
    </row>
    <row r="8" spans="1:5" ht="30" customHeight="1" x14ac:dyDescent="0.15">
      <c r="A8" s="13" t="s">
        <v>1047</v>
      </c>
      <c r="B8" s="10">
        <v>1</v>
      </c>
      <c r="C8" s="10">
        <v>0</v>
      </c>
      <c r="D8" s="10">
        <v>1537250.4</v>
      </c>
      <c r="E8" s="10">
        <f t="shared" si="0"/>
        <v>-1537250.4</v>
      </c>
    </row>
    <row r="9" spans="1:5" ht="30" customHeight="1" x14ac:dyDescent="0.15">
      <c r="A9" s="13" t="s">
        <v>1048</v>
      </c>
      <c r="B9" s="10">
        <v>7</v>
      </c>
      <c r="C9" s="10">
        <v>0</v>
      </c>
      <c r="D9" s="10">
        <v>5768158.1200000001</v>
      </c>
      <c r="E9" s="10">
        <f t="shared" si="0"/>
        <v>-5768158.1200000001</v>
      </c>
    </row>
    <row r="10" spans="1:5" ht="30" customHeight="1" x14ac:dyDescent="0.15">
      <c r="A10" s="13" t="s">
        <v>1049</v>
      </c>
      <c r="B10" s="10">
        <v>12</v>
      </c>
      <c r="C10" s="10">
        <v>0</v>
      </c>
      <c r="D10" s="10">
        <v>8920818.8599999994</v>
      </c>
      <c r="E10" s="10">
        <f t="shared" si="0"/>
        <v>-8920818.8599999994</v>
      </c>
    </row>
    <row r="11" spans="1:5" ht="30" customHeight="1" x14ac:dyDescent="0.15">
      <c r="A11" s="13" t="s">
        <v>1047</v>
      </c>
      <c r="B11" s="10">
        <v>1</v>
      </c>
      <c r="C11" s="10">
        <v>0</v>
      </c>
      <c r="D11" s="10">
        <v>1317643.2</v>
      </c>
      <c r="E11" s="10">
        <f t="shared" si="0"/>
        <v>-1317643.2</v>
      </c>
    </row>
    <row r="12" spans="1:5" ht="30" customHeight="1" x14ac:dyDescent="0.15">
      <c r="A12" s="13" t="s">
        <v>1048</v>
      </c>
      <c r="B12" s="10">
        <v>4</v>
      </c>
      <c r="C12" s="10">
        <v>0</v>
      </c>
      <c r="D12" s="10">
        <v>3168021.78</v>
      </c>
      <c r="E12" s="10">
        <f t="shared" si="0"/>
        <v>-3168021.78</v>
      </c>
    </row>
    <row r="13" spans="1:5" ht="30" customHeight="1" x14ac:dyDescent="0.15">
      <c r="A13" s="9" t="s">
        <v>1050</v>
      </c>
      <c r="B13" s="11">
        <v>109</v>
      </c>
      <c r="C13" s="11">
        <v>0</v>
      </c>
      <c r="D13" s="11">
        <v>15485237</v>
      </c>
      <c r="E13" s="11">
        <f t="shared" si="0"/>
        <v>-15485237</v>
      </c>
    </row>
    <row r="14" spans="1:5" ht="30" customHeight="1" x14ac:dyDescent="0.15">
      <c r="A14" s="13" t="s">
        <v>1044</v>
      </c>
      <c r="B14" s="10">
        <v>10</v>
      </c>
      <c r="C14" s="10">
        <v>0</v>
      </c>
      <c r="D14" s="10">
        <v>0</v>
      </c>
      <c r="E14" s="10">
        <f t="shared" si="0"/>
        <v>0</v>
      </c>
    </row>
    <row r="15" spans="1:5" ht="30" customHeight="1" x14ac:dyDescent="0.15">
      <c r="A15" s="13" t="s">
        <v>1044</v>
      </c>
      <c r="B15" s="10">
        <v>40</v>
      </c>
      <c r="C15" s="10">
        <v>0</v>
      </c>
      <c r="D15" s="10">
        <v>15485237</v>
      </c>
      <c r="E15" s="10">
        <f t="shared" si="0"/>
        <v>-15485237</v>
      </c>
    </row>
    <row r="16" spans="1:5" ht="30" customHeight="1" x14ac:dyDescent="0.15">
      <c r="A16" s="13" t="s">
        <v>1044</v>
      </c>
      <c r="B16" s="10">
        <v>2</v>
      </c>
      <c r="C16" s="10">
        <v>0</v>
      </c>
      <c r="D16" s="10">
        <v>0</v>
      </c>
      <c r="E16" s="10">
        <f t="shared" si="0"/>
        <v>0</v>
      </c>
    </row>
    <row r="17" spans="1:5" ht="30" customHeight="1" x14ac:dyDescent="0.15">
      <c r="A17" s="13" t="s">
        <v>1044</v>
      </c>
      <c r="B17" s="10">
        <v>57</v>
      </c>
      <c r="C17" s="10">
        <v>0</v>
      </c>
      <c r="D17" s="10">
        <v>0</v>
      </c>
      <c r="E17" s="10">
        <f t="shared" si="0"/>
        <v>0</v>
      </c>
    </row>
    <row r="18" spans="1:5" ht="30" customHeight="1" x14ac:dyDescent="0.15">
      <c r="A18" s="9" t="s">
        <v>137</v>
      </c>
      <c r="B18" s="11">
        <v>3</v>
      </c>
      <c r="C18" s="11">
        <v>0</v>
      </c>
      <c r="D18" s="11">
        <v>1128148.5</v>
      </c>
      <c r="E18" s="11">
        <f t="shared" si="0"/>
        <v>-1128148.5</v>
      </c>
    </row>
    <row r="19" spans="1:5" ht="30" customHeight="1" x14ac:dyDescent="0.15">
      <c r="A19" s="13" t="s">
        <v>1051</v>
      </c>
      <c r="B19" s="10">
        <v>3</v>
      </c>
      <c r="C19" s="10">
        <v>0</v>
      </c>
      <c r="D19" s="10">
        <v>1128148.5</v>
      </c>
      <c r="E19" s="10">
        <f t="shared" si="0"/>
        <v>-1128148.5</v>
      </c>
    </row>
    <row r="20" spans="1:5" ht="30" customHeight="1" x14ac:dyDescent="0.15">
      <c r="A20" s="9" t="s">
        <v>135</v>
      </c>
      <c r="B20" s="11">
        <v>31</v>
      </c>
      <c r="C20" s="11">
        <v>0</v>
      </c>
      <c r="D20" s="11">
        <v>6733650.46</v>
      </c>
      <c r="E20" s="11">
        <f t="shared" si="0"/>
        <v>-6733650.46</v>
      </c>
    </row>
    <row r="21" spans="1:5" ht="30" customHeight="1" x14ac:dyDescent="0.15">
      <c r="A21" s="13" t="s">
        <v>1052</v>
      </c>
      <c r="B21" s="10">
        <v>1</v>
      </c>
      <c r="C21" s="10">
        <v>0</v>
      </c>
      <c r="D21" s="10">
        <v>126513.60000000001</v>
      </c>
      <c r="E21" s="10">
        <f t="shared" si="0"/>
        <v>-126513.60000000001</v>
      </c>
    </row>
    <row r="22" spans="1:5" ht="30" customHeight="1" x14ac:dyDescent="0.15">
      <c r="A22" s="13" t="s">
        <v>1053</v>
      </c>
      <c r="B22" s="10">
        <v>1</v>
      </c>
      <c r="C22" s="10">
        <v>0</v>
      </c>
      <c r="D22" s="10">
        <v>459230.4</v>
      </c>
      <c r="E22" s="10">
        <f t="shared" si="0"/>
        <v>-459230.4</v>
      </c>
    </row>
    <row r="23" spans="1:5" ht="30" customHeight="1" x14ac:dyDescent="0.15">
      <c r="A23" s="13" t="s">
        <v>1054</v>
      </c>
      <c r="B23" s="10">
        <v>1</v>
      </c>
      <c r="C23" s="10">
        <v>0</v>
      </c>
      <c r="D23" s="10">
        <v>157272</v>
      </c>
      <c r="E23" s="10">
        <f t="shared" si="0"/>
        <v>-157272</v>
      </c>
    </row>
    <row r="24" spans="1:5" ht="30" customHeight="1" x14ac:dyDescent="0.15">
      <c r="A24" s="13" t="s">
        <v>1055</v>
      </c>
      <c r="B24" s="10">
        <v>2</v>
      </c>
      <c r="C24" s="10">
        <v>0</v>
      </c>
      <c r="D24" s="10">
        <v>826568.44</v>
      </c>
      <c r="E24" s="10">
        <f t="shared" si="0"/>
        <v>-826568.44</v>
      </c>
    </row>
    <row r="25" spans="1:5" ht="30" customHeight="1" x14ac:dyDescent="0.15">
      <c r="A25" s="13" t="s">
        <v>1056</v>
      </c>
      <c r="B25" s="10">
        <v>21</v>
      </c>
      <c r="C25" s="10">
        <v>0</v>
      </c>
      <c r="D25" s="10">
        <v>4045047.06</v>
      </c>
      <c r="E25" s="10">
        <f t="shared" si="0"/>
        <v>-4045047.06</v>
      </c>
    </row>
    <row r="26" spans="1:5" ht="30" customHeight="1" x14ac:dyDescent="0.15">
      <c r="A26" s="13" t="s">
        <v>1057</v>
      </c>
      <c r="B26" s="10">
        <v>3</v>
      </c>
      <c r="C26" s="10">
        <v>0</v>
      </c>
      <c r="D26" s="10">
        <v>553464.96</v>
      </c>
      <c r="E26" s="10">
        <f t="shared" si="0"/>
        <v>-553464.96</v>
      </c>
    </row>
    <row r="27" spans="1:5" ht="30" customHeight="1" x14ac:dyDescent="0.15">
      <c r="A27" s="13" t="s">
        <v>1056</v>
      </c>
      <c r="B27" s="10">
        <v>2</v>
      </c>
      <c r="C27" s="10">
        <v>0</v>
      </c>
      <c r="D27" s="10">
        <v>565554</v>
      </c>
      <c r="E27" s="10">
        <f t="shared" si="0"/>
        <v>-565554</v>
      </c>
    </row>
    <row r="28" spans="1:5" ht="30" customHeight="1" x14ac:dyDescent="0.15">
      <c r="A28" s="9" t="s">
        <v>1058</v>
      </c>
      <c r="B28" s="11">
        <v>11</v>
      </c>
      <c r="C28" s="11">
        <v>0</v>
      </c>
      <c r="D28" s="11">
        <v>6357632.9500000002</v>
      </c>
      <c r="E28" s="11">
        <f t="shared" si="0"/>
        <v>-6357632.9500000002</v>
      </c>
    </row>
    <row r="29" spans="1:5" ht="30" customHeight="1" x14ac:dyDescent="0.15">
      <c r="A29" s="13" t="s">
        <v>1059</v>
      </c>
      <c r="B29" s="10">
        <v>4</v>
      </c>
      <c r="C29" s="10">
        <v>0</v>
      </c>
      <c r="D29" s="10">
        <v>2202338.35</v>
      </c>
      <c r="E29" s="10">
        <f t="shared" si="0"/>
        <v>-2202338.35</v>
      </c>
    </row>
    <row r="30" spans="1:5" ht="30" customHeight="1" x14ac:dyDescent="0.15">
      <c r="A30" s="13" t="s">
        <v>1060</v>
      </c>
      <c r="B30" s="10"/>
      <c r="C30" s="10">
        <v>0</v>
      </c>
      <c r="D30" s="10">
        <v>131125.79999999999</v>
      </c>
      <c r="E30" s="10">
        <f t="shared" si="0"/>
        <v>-131125.79999999999</v>
      </c>
    </row>
    <row r="31" spans="1:5" ht="30" customHeight="1" x14ac:dyDescent="0.15">
      <c r="A31" s="13" t="s">
        <v>1061</v>
      </c>
      <c r="B31" s="10">
        <v>2</v>
      </c>
      <c r="C31" s="10">
        <v>0</v>
      </c>
      <c r="D31" s="10">
        <v>845380.8</v>
      </c>
      <c r="E31" s="10">
        <f t="shared" si="0"/>
        <v>-845380.8</v>
      </c>
    </row>
    <row r="32" spans="1:5" ht="30" customHeight="1" x14ac:dyDescent="0.15">
      <c r="A32" s="13" t="s">
        <v>1062</v>
      </c>
      <c r="B32" s="10">
        <v>2</v>
      </c>
      <c r="C32" s="10">
        <v>0</v>
      </c>
      <c r="D32" s="10">
        <v>1268071.2</v>
      </c>
      <c r="E32" s="10">
        <f t="shared" si="0"/>
        <v>-1268071.2</v>
      </c>
    </row>
    <row r="33" spans="1:5" ht="30" customHeight="1" x14ac:dyDescent="0.15">
      <c r="A33" s="13" t="s">
        <v>1063</v>
      </c>
      <c r="B33" s="10">
        <v>1</v>
      </c>
      <c r="C33" s="10">
        <v>0</v>
      </c>
      <c r="D33" s="10">
        <v>485311.2</v>
      </c>
      <c r="E33" s="10">
        <f t="shared" si="0"/>
        <v>-485311.2</v>
      </c>
    </row>
    <row r="34" spans="1:5" ht="30" customHeight="1" x14ac:dyDescent="0.15">
      <c r="A34" s="13" t="s">
        <v>1064</v>
      </c>
      <c r="B34" s="10">
        <v>1</v>
      </c>
      <c r="C34" s="10">
        <v>0</v>
      </c>
      <c r="D34" s="10">
        <v>422690.4</v>
      </c>
      <c r="E34" s="10">
        <f t="shared" si="0"/>
        <v>-422690.4</v>
      </c>
    </row>
    <row r="35" spans="1:5" ht="30" customHeight="1" x14ac:dyDescent="0.15">
      <c r="A35" s="13" t="s">
        <v>1065</v>
      </c>
      <c r="B35" s="10">
        <v>1</v>
      </c>
      <c r="C35" s="10">
        <v>0</v>
      </c>
      <c r="D35" s="10">
        <v>494675.1</v>
      </c>
      <c r="E35" s="10">
        <f t="shared" si="0"/>
        <v>-494675.1</v>
      </c>
    </row>
    <row r="36" spans="1:5" ht="30" customHeight="1" x14ac:dyDescent="0.15">
      <c r="A36" s="13" t="s">
        <v>1066</v>
      </c>
      <c r="B36" s="10"/>
      <c r="C36" s="10">
        <v>0</v>
      </c>
      <c r="D36" s="10">
        <v>508040.1</v>
      </c>
      <c r="E36" s="10">
        <f t="shared" si="0"/>
        <v>-508040.1</v>
      </c>
    </row>
    <row r="37" spans="1:5" ht="30" customHeight="1" x14ac:dyDescent="0.15">
      <c r="A37" s="9" t="s">
        <v>133</v>
      </c>
      <c r="B37" s="11">
        <v>21</v>
      </c>
      <c r="C37" s="11">
        <v>0</v>
      </c>
      <c r="D37" s="11">
        <v>8490913.1099999994</v>
      </c>
      <c r="E37" s="11">
        <f t="shared" si="0"/>
        <v>-8490913.1099999994</v>
      </c>
    </row>
    <row r="38" spans="1:5" ht="30" customHeight="1" x14ac:dyDescent="0.15">
      <c r="A38" s="13" t="s">
        <v>1067</v>
      </c>
      <c r="B38" s="10">
        <v>1</v>
      </c>
      <c r="C38" s="10">
        <v>0</v>
      </c>
      <c r="D38" s="10">
        <v>920151</v>
      </c>
      <c r="E38" s="10">
        <f t="shared" si="0"/>
        <v>-920151</v>
      </c>
    </row>
    <row r="39" spans="1:5" ht="30" customHeight="1" x14ac:dyDescent="0.15">
      <c r="A39" s="13" t="s">
        <v>1068</v>
      </c>
      <c r="B39" s="10">
        <v>3</v>
      </c>
      <c r="C39" s="10">
        <v>0</v>
      </c>
      <c r="D39" s="10">
        <v>1651299.09</v>
      </c>
      <c r="E39" s="10">
        <f t="shared" si="0"/>
        <v>-1651299.09</v>
      </c>
    </row>
    <row r="40" spans="1:5" ht="30" customHeight="1" x14ac:dyDescent="0.15">
      <c r="A40" s="13" t="s">
        <v>1069</v>
      </c>
      <c r="B40" s="10">
        <v>1</v>
      </c>
      <c r="C40" s="10">
        <v>0</v>
      </c>
      <c r="D40" s="10">
        <v>208681.2</v>
      </c>
      <c r="E40" s="10">
        <f t="shared" si="0"/>
        <v>-208681.2</v>
      </c>
    </row>
    <row r="41" spans="1:5" ht="30" customHeight="1" x14ac:dyDescent="0.15">
      <c r="A41" s="13" t="s">
        <v>1070</v>
      </c>
      <c r="B41" s="10">
        <v>1</v>
      </c>
      <c r="C41" s="10">
        <v>0</v>
      </c>
      <c r="D41" s="10">
        <v>208681.2</v>
      </c>
      <c r="E41" s="10">
        <f t="shared" si="0"/>
        <v>-208681.2</v>
      </c>
    </row>
    <row r="42" spans="1:5" ht="30" customHeight="1" x14ac:dyDescent="0.15">
      <c r="A42" s="13" t="s">
        <v>1071</v>
      </c>
      <c r="B42" s="10">
        <v>1</v>
      </c>
      <c r="C42" s="10">
        <v>0</v>
      </c>
      <c r="D42" s="10">
        <v>259833.60000000001</v>
      </c>
      <c r="E42" s="10">
        <f t="shared" si="0"/>
        <v>-259833.60000000001</v>
      </c>
    </row>
    <row r="43" spans="1:5" ht="30" customHeight="1" x14ac:dyDescent="0.15">
      <c r="A43" s="13" t="s">
        <v>1072</v>
      </c>
      <c r="B43" s="10">
        <v>3</v>
      </c>
      <c r="C43" s="10">
        <v>0</v>
      </c>
      <c r="D43" s="10">
        <v>808500</v>
      </c>
      <c r="E43" s="10">
        <f t="shared" si="0"/>
        <v>-808500</v>
      </c>
    </row>
    <row r="44" spans="1:5" ht="30" customHeight="1" x14ac:dyDescent="0.15">
      <c r="A44" s="13" t="s">
        <v>1073</v>
      </c>
      <c r="B44" s="10">
        <v>2</v>
      </c>
      <c r="C44" s="10">
        <v>0</v>
      </c>
      <c r="D44" s="10">
        <v>349065.6</v>
      </c>
      <c r="E44" s="10">
        <f t="shared" si="0"/>
        <v>-349065.6</v>
      </c>
    </row>
    <row r="45" spans="1:5" ht="30" customHeight="1" x14ac:dyDescent="0.15">
      <c r="A45" s="13" t="s">
        <v>1074</v>
      </c>
      <c r="B45" s="10">
        <v>1</v>
      </c>
      <c r="C45" s="10">
        <v>0</v>
      </c>
      <c r="D45" s="10">
        <v>304153.2</v>
      </c>
      <c r="E45" s="10">
        <f t="shared" si="0"/>
        <v>-304153.2</v>
      </c>
    </row>
    <row r="46" spans="1:5" ht="30" customHeight="1" x14ac:dyDescent="0.15">
      <c r="A46" s="13" t="s">
        <v>1075</v>
      </c>
      <c r="B46" s="10">
        <v>1</v>
      </c>
      <c r="C46" s="10">
        <v>0</v>
      </c>
      <c r="D46" s="10">
        <v>208681.2</v>
      </c>
      <c r="E46" s="10">
        <f t="shared" si="0"/>
        <v>-208681.2</v>
      </c>
    </row>
    <row r="47" spans="1:5" ht="30" customHeight="1" x14ac:dyDescent="0.15">
      <c r="A47" s="13" t="s">
        <v>1076</v>
      </c>
      <c r="B47" s="10">
        <v>2</v>
      </c>
      <c r="C47" s="10">
        <v>0</v>
      </c>
      <c r="D47" s="10">
        <v>503895.6</v>
      </c>
      <c r="E47" s="10">
        <f t="shared" si="0"/>
        <v>-503895.6</v>
      </c>
    </row>
    <row r="48" spans="1:5" ht="30" customHeight="1" x14ac:dyDescent="0.15">
      <c r="A48" s="13" t="s">
        <v>1072</v>
      </c>
      <c r="B48" s="10">
        <v>1</v>
      </c>
      <c r="C48" s="10">
        <v>0</v>
      </c>
      <c r="D48" s="10">
        <v>1770229.02</v>
      </c>
      <c r="E48" s="10">
        <f t="shared" si="0"/>
        <v>-1770229.02</v>
      </c>
    </row>
    <row r="49" spans="1:5" ht="30" customHeight="1" x14ac:dyDescent="0.15">
      <c r="A49" s="13" t="s">
        <v>1076</v>
      </c>
      <c r="B49" s="10">
        <v>0</v>
      </c>
      <c r="C49" s="10">
        <v>0</v>
      </c>
      <c r="D49" s="10">
        <v>258408</v>
      </c>
      <c r="E49" s="10">
        <f t="shared" si="0"/>
        <v>-258408</v>
      </c>
    </row>
    <row r="50" spans="1:5" ht="30" customHeight="1" x14ac:dyDescent="0.15">
      <c r="A50" s="13" t="s">
        <v>1077</v>
      </c>
      <c r="B50" s="10">
        <v>4</v>
      </c>
      <c r="C50" s="10">
        <v>0</v>
      </c>
      <c r="D50" s="10">
        <v>1039334.4</v>
      </c>
      <c r="E50" s="10">
        <f t="shared" si="0"/>
        <v>-1039334.4</v>
      </c>
    </row>
  </sheetData>
  <sheetProtection password="C213" sheet="1" objects="1" scenarios="1"/>
  <mergeCells count="1">
    <mergeCell ref="A1:E1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&amp;K00-00924787.MO9.289683</oddHeader>
    <oddFooter>&amp;L&amp;L&amp;"Verdana,Полужирный"&amp;K000000&amp;L&amp;"Verdana,Полужирный"&amp;K00-014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3"/>
  <sheetViews>
    <sheetView workbookViewId="0"/>
  </sheetViews>
  <sheetFormatPr defaultRowHeight="10.5" x14ac:dyDescent="0.15"/>
  <cols>
    <col min="1" max="1" width="9.5703125" customWidth="1"/>
    <col min="2" max="2" width="38.140625" customWidth="1"/>
    <col min="3" max="3" width="19.140625" customWidth="1"/>
    <col min="4" max="4" width="38.140625" customWidth="1"/>
  </cols>
  <sheetData>
    <row r="1" spans="1:4" ht="20.100000000000001" customHeight="1" x14ac:dyDescent="0.15"/>
    <row r="2" spans="1:4" ht="30" customHeight="1" x14ac:dyDescent="0.15">
      <c r="A2" s="18" t="s">
        <v>1078</v>
      </c>
      <c r="B2" s="18"/>
      <c r="C2" s="18"/>
      <c r="D2" s="18"/>
    </row>
    <row r="3" spans="1:4" ht="20.100000000000001" customHeight="1" x14ac:dyDescent="0.15"/>
    <row r="4" spans="1:4" ht="30" customHeight="1" x14ac:dyDescent="0.15">
      <c r="A4" s="25" t="s">
        <v>1079</v>
      </c>
      <c r="B4" s="25"/>
      <c r="C4" s="25"/>
      <c r="D4" s="25"/>
    </row>
    <row r="5" spans="1:4" ht="30" customHeight="1" x14ac:dyDescent="0.15">
      <c r="A5" s="1" t="s">
        <v>1080</v>
      </c>
      <c r="B5" s="1" t="s">
        <v>1081</v>
      </c>
      <c r="C5" s="1" t="s">
        <v>1082</v>
      </c>
      <c r="D5" s="1" t="s">
        <v>1083</v>
      </c>
    </row>
    <row r="6" spans="1:4" ht="21" x14ac:dyDescent="0.15">
      <c r="A6" s="6" t="s">
        <v>373</v>
      </c>
      <c r="B6" s="7" t="s">
        <v>1084</v>
      </c>
      <c r="C6" s="6" t="s">
        <v>1085</v>
      </c>
      <c r="D6" s="6"/>
    </row>
    <row r="7" spans="1:4" ht="21" x14ac:dyDescent="0.15">
      <c r="A7" s="6" t="s">
        <v>469</v>
      </c>
      <c r="B7" s="7" t="s">
        <v>1086</v>
      </c>
      <c r="C7" s="6" t="s">
        <v>1087</v>
      </c>
      <c r="D7" s="6"/>
    </row>
    <row r="8" spans="1:4" ht="21" x14ac:dyDescent="0.15">
      <c r="A8" s="6" t="s">
        <v>470</v>
      </c>
      <c r="B8" s="7" t="s">
        <v>1086</v>
      </c>
      <c r="C8" s="6" t="s">
        <v>1088</v>
      </c>
      <c r="D8" s="6"/>
    </row>
    <row r="9" spans="1:4" ht="21" x14ac:dyDescent="0.15">
      <c r="A9" s="6" t="s">
        <v>471</v>
      </c>
      <c r="B9" s="7" t="s">
        <v>1089</v>
      </c>
      <c r="C9" s="6" t="s">
        <v>1090</v>
      </c>
      <c r="D9" s="6"/>
    </row>
    <row r="10" spans="1:4" ht="21" x14ac:dyDescent="0.15">
      <c r="A10" s="6" t="s">
        <v>472</v>
      </c>
      <c r="B10" s="7" t="s">
        <v>1089</v>
      </c>
      <c r="C10" s="6" t="s">
        <v>1091</v>
      </c>
      <c r="D10" s="6"/>
    </row>
    <row r="11" spans="1:4" ht="21" x14ac:dyDescent="0.15">
      <c r="A11" s="6" t="s">
        <v>473</v>
      </c>
      <c r="B11" s="7" t="s">
        <v>1092</v>
      </c>
      <c r="C11" s="6" t="s">
        <v>1091</v>
      </c>
      <c r="D11" s="6"/>
    </row>
    <row r="12" spans="1:4" ht="21" x14ac:dyDescent="0.15">
      <c r="A12" s="6" t="s">
        <v>474</v>
      </c>
      <c r="B12" s="7" t="s">
        <v>1093</v>
      </c>
      <c r="C12" s="6" t="s">
        <v>1094</v>
      </c>
      <c r="D12" s="6"/>
    </row>
    <row r="13" spans="1:4" ht="21" x14ac:dyDescent="0.15">
      <c r="A13" s="6" t="s">
        <v>475</v>
      </c>
      <c r="B13" s="7" t="s">
        <v>1084</v>
      </c>
      <c r="C13" s="6" t="s">
        <v>1095</v>
      </c>
      <c r="D13" s="6"/>
    </row>
  </sheetData>
  <sheetProtection password="C213" sheet="1" objects="1" scenarios="1"/>
  <mergeCells count="2">
    <mergeCell ref="A2:D2"/>
    <mergeCell ref="A4:D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&amp;K00-00924787.MO9.289683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7"/>
  <sheetViews>
    <sheetView workbookViewId="0"/>
  </sheetViews>
  <sheetFormatPr defaultRowHeight="10.5" x14ac:dyDescent="0.15"/>
  <cols>
    <col min="1" max="1" width="57.28515625" customWidth="1"/>
    <col min="2" max="4" width="11.42578125" customWidth="1"/>
    <col min="5" max="8" width="22.85546875" customWidth="1"/>
  </cols>
  <sheetData>
    <row r="1" spans="1:8" ht="15" customHeight="1" x14ac:dyDescent="0.15"/>
    <row r="2" spans="1:8" ht="24.95" customHeight="1" x14ac:dyDescent="0.15">
      <c r="A2" s="14" t="s">
        <v>42</v>
      </c>
      <c r="B2" s="14"/>
      <c r="C2" s="14"/>
      <c r="D2" s="14"/>
      <c r="E2" s="14"/>
      <c r="F2" s="14"/>
      <c r="G2" s="14"/>
      <c r="H2" s="14"/>
    </row>
    <row r="3" spans="1:8" ht="15" customHeight="1" x14ac:dyDescent="0.15"/>
    <row r="4" spans="1:8" ht="39.950000000000003" customHeight="1" x14ac:dyDescent="0.15">
      <c r="A4" s="19" t="s">
        <v>43</v>
      </c>
      <c r="B4" s="19" t="s">
        <v>44</v>
      </c>
      <c r="C4" s="19" t="s">
        <v>45</v>
      </c>
      <c r="D4" s="19" t="s">
        <v>46</v>
      </c>
      <c r="E4" s="19" t="s">
        <v>47</v>
      </c>
      <c r="F4" s="19"/>
      <c r="G4" s="19"/>
      <c r="H4" s="19"/>
    </row>
    <row r="5" spans="1:8" ht="39.950000000000003" customHeight="1" x14ac:dyDescent="0.15">
      <c r="A5" s="19"/>
      <c r="B5" s="19"/>
      <c r="C5" s="19"/>
      <c r="D5" s="19"/>
      <c r="E5" s="6" t="s">
        <v>48</v>
      </c>
      <c r="F5" s="6" t="s">
        <v>49</v>
      </c>
      <c r="G5" s="6" t="s">
        <v>50</v>
      </c>
      <c r="H5" s="6" t="s">
        <v>51</v>
      </c>
    </row>
    <row r="6" spans="1:8" ht="20.100000000000001" customHeight="1" x14ac:dyDescent="0.1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</row>
    <row r="7" spans="1:8" ht="24.95" customHeight="1" x14ac:dyDescent="0.15">
      <c r="A7" s="7" t="s">
        <v>52</v>
      </c>
      <c r="B7" s="6" t="s">
        <v>53</v>
      </c>
      <c r="C7" s="6" t="s">
        <v>54</v>
      </c>
      <c r="D7" s="6" t="s">
        <v>54</v>
      </c>
      <c r="E7" s="10" t="s">
        <v>55</v>
      </c>
      <c r="F7" s="10" t="s">
        <v>55</v>
      </c>
      <c r="G7" s="10" t="s">
        <v>55</v>
      </c>
      <c r="H7" s="10" t="s">
        <v>55</v>
      </c>
    </row>
    <row r="8" spans="1:8" ht="24.95" customHeight="1" x14ac:dyDescent="0.15">
      <c r="A8" s="7" t="s">
        <v>56</v>
      </c>
      <c r="B8" s="6" t="s">
        <v>57</v>
      </c>
      <c r="C8" s="6" t="s">
        <v>54</v>
      </c>
      <c r="D8" s="6" t="s">
        <v>54</v>
      </c>
      <c r="E8" s="10">
        <v>0</v>
      </c>
      <c r="F8" s="10">
        <v>0</v>
      </c>
      <c r="G8" s="10">
        <v>0</v>
      </c>
      <c r="H8" s="10">
        <v>0</v>
      </c>
    </row>
    <row r="9" spans="1:8" ht="24.95" customHeight="1" x14ac:dyDescent="0.15">
      <c r="A9" s="7" t="s">
        <v>58</v>
      </c>
      <c r="B9" s="6" t="s">
        <v>59</v>
      </c>
      <c r="C9" s="6"/>
      <c r="D9" s="6"/>
      <c r="E9" s="10">
        <v>224787574.94999999</v>
      </c>
      <c r="F9" s="10">
        <v>224787574.94999999</v>
      </c>
      <c r="G9" s="10">
        <v>224787574.94999999</v>
      </c>
      <c r="H9" s="10">
        <v>0</v>
      </c>
    </row>
    <row r="10" spans="1:8" ht="38.1" customHeight="1" x14ac:dyDescent="0.15">
      <c r="A10" s="7" t="s">
        <v>60</v>
      </c>
      <c r="B10" s="6" t="s">
        <v>61</v>
      </c>
      <c r="C10" s="6" t="s">
        <v>62</v>
      </c>
      <c r="D10" s="6"/>
      <c r="E10" s="10" t="s">
        <v>55</v>
      </c>
      <c r="F10" s="10" t="s">
        <v>55</v>
      </c>
      <c r="G10" s="10" t="s">
        <v>55</v>
      </c>
      <c r="H10" s="10" t="s">
        <v>55</v>
      </c>
    </row>
    <row r="11" spans="1:8" ht="24.95" customHeight="1" x14ac:dyDescent="0.15">
      <c r="A11" s="7" t="s">
        <v>63</v>
      </c>
      <c r="B11" s="6" t="s">
        <v>64</v>
      </c>
      <c r="C11" s="6" t="s">
        <v>62</v>
      </c>
      <c r="D11" s="6" t="s">
        <v>65</v>
      </c>
      <c r="E11" s="10" t="s">
        <v>55</v>
      </c>
      <c r="F11" s="10" t="s">
        <v>55</v>
      </c>
      <c r="G11" s="10" t="s">
        <v>55</v>
      </c>
      <c r="H11" s="10" t="s">
        <v>55</v>
      </c>
    </row>
    <row r="12" spans="1:8" ht="24.95" customHeight="1" x14ac:dyDescent="0.15">
      <c r="A12" s="7" t="s">
        <v>66</v>
      </c>
      <c r="B12" s="6" t="s">
        <v>67</v>
      </c>
      <c r="C12" s="6" t="s">
        <v>62</v>
      </c>
      <c r="D12" s="6" t="s">
        <v>68</v>
      </c>
      <c r="E12" s="10" t="s">
        <v>55</v>
      </c>
      <c r="F12" s="10" t="s">
        <v>55</v>
      </c>
      <c r="G12" s="10" t="s">
        <v>55</v>
      </c>
      <c r="H12" s="10" t="s">
        <v>55</v>
      </c>
    </row>
    <row r="13" spans="1:8" ht="50.1" customHeight="1" x14ac:dyDescent="0.15">
      <c r="A13" s="7" t="s">
        <v>69</v>
      </c>
      <c r="B13" s="6" t="s">
        <v>70</v>
      </c>
      <c r="C13" s="6" t="s">
        <v>71</v>
      </c>
      <c r="D13" s="6"/>
      <c r="E13" s="10">
        <v>224787574.94999999</v>
      </c>
      <c r="F13" s="10">
        <v>224787574.94999999</v>
      </c>
      <c r="G13" s="10">
        <v>224787574.94999999</v>
      </c>
      <c r="H13" s="10">
        <v>0</v>
      </c>
    </row>
    <row r="14" spans="1:8" ht="87.95" customHeight="1" x14ac:dyDescent="0.15">
      <c r="A14" s="7" t="s">
        <v>72</v>
      </c>
      <c r="B14" s="6" t="s">
        <v>73</v>
      </c>
      <c r="C14" s="6" t="s">
        <v>71</v>
      </c>
      <c r="D14" s="6" t="s">
        <v>74</v>
      </c>
      <c r="E14" s="10">
        <v>187289074.94999999</v>
      </c>
      <c r="F14" s="10">
        <v>187289074.94999999</v>
      </c>
      <c r="G14" s="10">
        <v>187289074.94999999</v>
      </c>
      <c r="H14" s="10">
        <v>0</v>
      </c>
    </row>
    <row r="15" spans="1:8" ht="50.1" customHeight="1" x14ac:dyDescent="0.15">
      <c r="A15" s="7" t="s">
        <v>75</v>
      </c>
      <c r="B15" s="6" t="s">
        <v>76</v>
      </c>
      <c r="C15" s="6" t="s">
        <v>71</v>
      </c>
      <c r="D15" s="6" t="s">
        <v>77</v>
      </c>
      <c r="E15" s="10" t="s">
        <v>55</v>
      </c>
      <c r="F15" s="10" t="s">
        <v>55</v>
      </c>
      <c r="G15" s="10" t="s">
        <v>55</v>
      </c>
      <c r="H15" s="10" t="s">
        <v>55</v>
      </c>
    </row>
    <row r="16" spans="1:8" ht="50.1" customHeight="1" x14ac:dyDescent="0.15">
      <c r="A16" s="7" t="s">
        <v>78</v>
      </c>
      <c r="B16" s="6" t="s">
        <v>79</v>
      </c>
      <c r="C16" s="6" t="s">
        <v>80</v>
      </c>
      <c r="D16" s="6"/>
      <c r="E16" s="10" t="s">
        <v>55</v>
      </c>
      <c r="F16" s="10" t="s">
        <v>55</v>
      </c>
      <c r="G16" s="10" t="s">
        <v>55</v>
      </c>
      <c r="H16" s="10" t="s">
        <v>55</v>
      </c>
    </row>
    <row r="17" spans="1:8" ht="38.1" customHeight="1" x14ac:dyDescent="0.15">
      <c r="A17" s="7" t="s">
        <v>81</v>
      </c>
      <c r="B17" s="6" t="s">
        <v>82</v>
      </c>
      <c r="C17" s="6" t="s">
        <v>80</v>
      </c>
      <c r="D17" s="6" t="s">
        <v>83</v>
      </c>
      <c r="E17" s="10" t="s">
        <v>55</v>
      </c>
      <c r="F17" s="10" t="s">
        <v>55</v>
      </c>
      <c r="G17" s="10" t="s">
        <v>55</v>
      </c>
      <c r="H17" s="10" t="s">
        <v>55</v>
      </c>
    </row>
    <row r="18" spans="1:8" ht="24.95" customHeight="1" x14ac:dyDescent="0.15">
      <c r="A18" s="7" t="s">
        <v>84</v>
      </c>
      <c r="B18" s="6" t="s">
        <v>85</v>
      </c>
      <c r="C18" s="6" t="s">
        <v>86</v>
      </c>
      <c r="D18" s="6"/>
      <c r="E18" s="10" t="s">
        <v>55</v>
      </c>
      <c r="F18" s="10" t="s">
        <v>55</v>
      </c>
      <c r="G18" s="10" t="s">
        <v>55</v>
      </c>
      <c r="H18" s="10" t="s">
        <v>55</v>
      </c>
    </row>
    <row r="19" spans="1:8" ht="38.1" customHeight="1" x14ac:dyDescent="0.15">
      <c r="A19" s="7" t="s">
        <v>87</v>
      </c>
      <c r="B19" s="6" t="s">
        <v>88</v>
      </c>
      <c r="C19" s="6" t="s">
        <v>86</v>
      </c>
      <c r="D19" s="6"/>
      <c r="E19" s="10" t="s">
        <v>55</v>
      </c>
      <c r="F19" s="10" t="s">
        <v>55</v>
      </c>
      <c r="G19" s="10" t="s">
        <v>55</v>
      </c>
      <c r="H19" s="10" t="s">
        <v>55</v>
      </c>
    </row>
    <row r="20" spans="1:8" ht="24.95" customHeight="1" x14ac:dyDescent="0.15">
      <c r="A20" s="7" t="s">
        <v>89</v>
      </c>
      <c r="B20" s="6" t="s">
        <v>90</v>
      </c>
      <c r="C20" s="6" t="s">
        <v>86</v>
      </c>
      <c r="D20" s="6"/>
      <c r="E20" s="10" t="s">
        <v>55</v>
      </c>
      <c r="F20" s="10" t="s">
        <v>55</v>
      </c>
      <c r="G20" s="10" t="s">
        <v>55</v>
      </c>
      <c r="H20" s="10" t="s">
        <v>55</v>
      </c>
    </row>
    <row r="21" spans="1:8" ht="24.95" customHeight="1" x14ac:dyDescent="0.15">
      <c r="A21" s="7" t="s">
        <v>91</v>
      </c>
      <c r="B21" s="6" t="s">
        <v>92</v>
      </c>
      <c r="C21" s="6" t="s">
        <v>86</v>
      </c>
      <c r="D21" s="6"/>
      <c r="E21" s="10" t="s">
        <v>55</v>
      </c>
      <c r="F21" s="10" t="s">
        <v>55</v>
      </c>
      <c r="G21" s="10" t="s">
        <v>55</v>
      </c>
      <c r="H21" s="10" t="s">
        <v>55</v>
      </c>
    </row>
    <row r="22" spans="1:8" ht="24.95" customHeight="1" x14ac:dyDescent="0.15">
      <c r="A22" s="7" t="s">
        <v>93</v>
      </c>
      <c r="B22" s="6" t="s">
        <v>94</v>
      </c>
      <c r="C22" s="6" t="s">
        <v>86</v>
      </c>
      <c r="D22" s="6"/>
      <c r="E22" s="10" t="s">
        <v>55</v>
      </c>
      <c r="F22" s="10" t="s">
        <v>55</v>
      </c>
      <c r="G22" s="10" t="s">
        <v>55</v>
      </c>
      <c r="H22" s="10" t="s">
        <v>55</v>
      </c>
    </row>
    <row r="23" spans="1:8" ht="24.95" customHeight="1" x14ac:dyDescent="0.15">
      <c r="A23" s="7" t="s">
        <v>95</v>
      </c>
      <c r="B23" s="6" t="s">
        <v>96</v>
      </c>
      <c r="C23" s="6" t="s">
        <v>97</v>
      </c>
      <c r="D23" s="6"/>
      <c r="E23" s="10" t="s">
        <v>55</v>
      </c>
      <c r="F23" s="10" t="s">
        <v>55</v>
      </c>
      <c r="G23" s="10" t="s">
        <v>55</v>
      </c>
      <c r="H23" s="10" t="s">
        <v>55</v>
      </c>
    </row>
    <row r="24" spans="1:8" ht="24.95" customHeight="1" x14ac:dyDescent="0.15">
      <c r="A24" s="7" t="s">
        <v>98</v>
      </c>
      <c r="B24" s="6" t="s">
        <v>99</v>
      </c>
      <c r="C24" s="6" t="s">
        <v>97</v>
      </c>
      <c r="D24" s="6"/>
      <c r="E24" s="10" t="s">
        <v>55</v>
      </c>
      <c r="F24" s="10" t="s">
        <v>55</v>
      </c>
      <c r="G24" s="10" t="s">
        <v>55</v>
      </c>
      <c r="H24" s="10" t="s">
        <v>55</v>
      </c>
    </row>
    <row r="25" spans="1:8" ht="24.95" customHeight="1" x14ac:dyDescent="0.15">
      <c r="A25" s="7" t="s">
        <v>100</v>
      </c>
      <c r="B25" s="6" t="s">
        <v>101</v>
      </c>
      <c r="C25" s="6" t="s">
        <v>54</v>
      </c>
      <c r="D25" s="6"/>
      <c r="E25" s="10" t="s">
        <v>55</v>
      </c>
      <c r="F25" s="10" t="s">
        <v>55</v>
      </c>
      <c r="G25" s="10" t="s">
        <v>55</v>
      </c>
      <c r="H25" s="10" t="s">
        <v>55</v>
      </c>
    </row>
    <row r="26" spans="1:8" ht="24.95" customHeight="1" x14ac:dyDescent="0.15">
      <c r="A26" s="7" t="s">
        <v>102</v>
      </c>
      <c r="B26" s="6" t="s">
        <v>103</v>
      </c>
      <c r="C26" s="6" t="s">
        <v>54</v>
      </c>
      <c r="D26" s="6"/>
      <c r="E26" s="10" t="s">
        <v>55</v>
      </c>
      <c r="F26" s="10" t="s">
        <v>55</v>
      </c>
      <c r="G26" s="10" t="s">
        <v>55</v>
      </c>
      <c r="H26" s="10" t="s">
        <v>55</v>
      </c>
    </row>
    <row r="27" spans="1:8" ht="50.1" customHeight="1" x14ac:dyDescent="0.15">
      <c r="A27" s="7" t="s">
        <v>104</v>
      </c>
      <c r="B27" s="6" t="s">
        <v>105</v>
      </c>
      <c r="C27" s="6" t="s">
        <v>106</v>
      </c>
      <c r="D27" s="6"/>
      <c r="E27" s="10" t="s">
        <v>55</v>
      </c>
      <c r="F27" s="10" t="s">
        <v>55</v>
      </c>
      <c r="G27" s="10" t="s">
        <v>55</v>
      </c>
      <c r="H27" s="10" t="s">
        <v>55</v>
      </c>
    </row>
    <row r="28" spans="1:8" ht="24.95" customHeight="1" x14ac:dyDescent="0.15">
      <c r="A28" s="7" t="s">
        <v>107</v>
      </c>
      <c r="B28" s="6" t="s">
        <v>108</v>
      </c>
      <c r="C28" s="6" t="s">
        <v>54</v>
      </c>
      <c r="D28" s="6"/>
      <c r="E28" s="10">
        <v>224787574.94999999</v>
      </c>
      <c r="F28" s="10">
        <v>224787574.94999999</v>
      </c>
      <c r="G28" s="10">
        <v>224787574.94999999</v>
      </c>
      <c r="H28" s="10">
        <v>0</v>
      </c>
    </row>
    <row r="29" spans="1:8" ht="38.1" customHeight="1" x14ac:dyDescent="0.15">
      <c r="A29" s="7" t="s">
        <v>109</v>
      </c>
      <c r="B29" s="6" t="s">
        <v>110</v>
      </c>
      <c r="C29" s="6" t="s">
        <v>54</v>
      </c>
      <c r="D29" s="6"/>
      <c r="E29" s="10">
        <v>145612216.86000001</v>
      </c>
      <c r="F29" s="10">
        <v>145612216.86000001</v>
      </c>
      <c r="G29" s="10">
        <v>145612216.86000001</v>
      </c>
      <c r="H29" s="10">
        <v>0</v>
      </c>
    </row>
    <row r="30" spans="1:8" ht="38.1" customHeight="1" x14ac:dyDescent="0.15">
      <c r="A30" s="7" t="s">
        <v>111</v>
      </c>
      <c r="B30" s="6" t="s">
        <v>112</v>
      </c>
      <c r="C30" s="6" t="s">
        <v>113</v>
      </c>
      <c r="D30" s="6"/>
      <c r="E30" s="10">
        <v>111714521.40000001</v>
      </c>
      <c r="F30" s="10">
        <v>111714521.40000001</v>
      </c>
      <c r="G30" s="10">
        <v>111714521.40000001</v>
      </c>
      <c r="H30" s="10">
        <v>0</v>
      </c>
    </row>
    <row r="31" spans="1:8" ht="38.1" customHeight="1" x14ac:dyDescent="0.15">
      <c r="A31" s="7" t="s">
        <v>114</v>
      </c>
      <c r="B31" s="6" t="s">
        <v>115</v>
      </c>
      <c r="C31" s="6" t="s">
        <v>113</v>
      </c>
      <c r="D31" s="6" t="s">
        <v>116</v>
      </c>
      <c r="E31" s="10">
        <v>110919521.40000001</v>
      </c>
      <c r="F31" s="10">
        <v>110919521.40000001</v>
      </c>
      <c r="G31" s="10">
        <v>110919521.40000001</v>
      </c>
      <c r="H31" s="10">
        <v>0</v>
      </c>
    </row>
    <row r="32" spans="1:8" ht="38.1" customHeight="1" x14ac:dyDescent="0.15">
      <c r="A32" s="7" t="s">
        <v>117</v>
      </c>
      <c r="B32" s="6" t="s">
        <v>118</v>
      </c>
      <c r="C32" s="6" t="s">
        <v>113</v>
      </c>
      <c r="D32" s="6" t="s">
        <v>116</v>
      </c>
      <c r="E32" s="10">
        <v>73854916.969999999</v>
      </c>
      <c r="F32" s="10">
        <v>73854916.969999999</v>
      </c>
      <c r="G32" s="10">
        <v>73854916.969999999</v>
      </c>
      <c r="H32" s="10">
        <v>0</v>
      </c>
    </row>
    <row r="33" spans="1:8" ht="24.95" customHeight="1" x14ac:dyDescent="0.15">
      <c r="A33" s="7" t="s">
        <v>119</v>
      </c>
      <c r="B33" s="6" t="s">
        <v>120</v>
      </c>
      <c r="C33" s="6" t="s">
        <v>113</v>
      </c>
      <c r="D33" s="6" t="s">
        <v>116</v>
      </c>
      <c r="E33" s="10">
        <v>67497284.019999996</v>
      </c>
      <c r="F33" s="10">
        <v>67497284.019999996</v>
      </c>
      <c r="G33" s="10">
        <v>67497284.019999996</v>
      </c>
      <c r="H33" s="10">
        <v>0</v>
      </c>
    </row>
    <row r="34" spans="1:8" ht="24.95" customHeight="1" x14ac:dyDescent="0.15">
      <c r="A34" s="7" t="s">
        <v>121</v>
      </c>
      <c r="B34" s="6" t="s">
        <v>122</v>
      </c>
      <c r="C34" s="6" t="s">
        <v>113</v>
      </c>
      <c r="D34" s="6" t="s">
        <v>116</v>
      </c>
      <c r="E34" s="10">
        <v>6357632.9500000002</v>
      </c>
      <c r="F34" s="10">
        <v>6357632.9500000002</v>
      </c>
      <c r="G34" s="10">
        <v>6357632.9500000002</v>
      </c>
      <c r="H34" s="10">
        <v>0</v>
      </c>
    </row>
    <row r="35" spans="1:8" ht="24.95" customHeight="1" x14ac:dyDescent="0.15">
      <c r="A35" s="7" t="s">
        <v>123</v>
      </c>
      <c r="B35" s="6" t="s">
        <v>124</v>
      </c>
      <c r="C35" s="6" t="s">
        <v>113</v>
      </c>
      <c r="D35" s="6" t="s">
        <v>116</v>
      </c>
      <c r="E35" s="10">
        <v>37064604.43</v>
      </c>
      <c r="F35" s="10">
        <v>37064604.43</v>
      </c>
      <c r="G35" s="10">
        <v>37064604.43</v>
      </c>
      <c r="H35" s="10">
        <v>0</v>
      </c>
    </row>
    <row r="36" spans="1:8" ht="24.95" customHeight="1" x14ac:dyDescent="0.15">
      <c r="A36" s="7" t="s">
        <v>125</v>
      </c>
      <c r="B36" s="6" t="s">
        <v>126</v>
      </c>
      <c r="C36" s="6" t="s">
        <v>113</v>
      </c>
      <c r="D36" s="6" t="s">
        <v>116</v>
      </c>
      <c r="E36" s="10">
        <v>16226227.380000001</v>
      </c>
      <c r="F36" s="10">
        <v>16226227.380000001</v>
      </c>
      <c r="G36" s="10">
        <v>16226227.380000001</v>
      </c>
      <c r="H36" s="10">
        <v>0</v>
      </c>
    </row>
    <row r="37" spans="1:8" ht="24.95" customHeight="1" x14ac:dyDescent="0.15">
      <c r="A37" s="7" t="s">
        <v>127</v>
      </c>
      <c r="B37" s="6" t="s">
        <v>128</v>
      </c>
      <c r="C37" s="6" t="s">
        <v>113</v>
      </c>
      <c r="D37" s="6" t="s">
        <v>116</v>
      </c>
      <c r="E37" s="10">
        <v>7079856</v>
      </c>
      <c r="F37" s="10">
        <v>7079856</v>
      </c>
      <c r="G37" s="10">
        <v>7079856</v>
      </c>
      <c r="H37" s="10">
        <v>0</v>
      </c>
    </row>
    <row r="38" spans="1:8" ht="24.95" customHeight="1" x14ac:dyDescent="0.15">
      <c r="A38" s="7" t="s">
        <v>129</v>
      </c>
      <c r="B38" s="6" t="s">
        <v>130</v>
      </c>
      <c r="C38" s="6" t="s">
        <v>113</v>
      </c>
      <c r="D38" s="6" t="s">
        <v>116</v>
      </c>
      <c r="E38" s="10" t="s">
        <v>55</v>
      </c>
      <c r="F38" s="10" t="s">
        <v>55</v>
      </c>
      <c r="G38" s="10" t="s">
        <v>55</v>
      </c>
      <c r="H38" s="10" t="s">
        <v>55</v>
      </c>
    </row>
    <row r="39" spans="1:8" ht="24.95" customHeight="1" x14ac:dyDescent="0.15">
      <c r="A39" s="7" t="s">
        <v>131</v>
      </c>
      <c r="B39" s="6" t="s">
        <v>132</v>
      </c>
      <c r="C39" s="6" t="s">
        <v>113</v>
      </c>
      <c r="D39" s="6" t="s">
        <v>116</v>
      </c>
      <c r="E39" s="10">
        <v>7079856</v>
      </c>
      <c r="F39" s="10">
        <v>7079856</v>
      </c>
      <c r="G39" s="10">
        <v>7079856</v>
      </c>
      <c r="H39" s="10">
        <v>0</v>
      </c>
    </row>
    <row r="40" spans="1:8" ht="24.95" customHeight="1" x14ac:dyDescent="0.15">
      <c r="A40" s="7" t="s">
        <v>133</v>
      </c>
      <c r="B40" s="6" t="s">
        <v>134</v>
      </c>
      <c r="C40" s="6" t="s">
        <v>113</v>
      </c>
      <c r="D40" s="6" t="s">
        <v>116</v>
      </c>
      <c r="E40" s="10">
        <v>6462276.0899999999</v>
      </c>
      <c r="F40" s="10">
        <v>6462276.0899999999</v>
      </c>
      <c r="G40" s="10">
        <v>6462276.0899999999</v>
      </c>
      <c r="H40" s="10">
        <v>0</v>
      </c>
    </row>
    <row r="41" spans="1:8" ht="24.95" customHeight="1" x14ac:dyDescent="0.15">
      <c r="A41" s="7" t="s">
        <v>135</v>
      </c>
      <c r="B41" s="6" t="s">
        <v>136</v>
      </c>
      <c r="C41" s="6" t="s">
        <v>113</v>
      </c>
      <c r="D41" s="6" t="s">
        <v>116</v>
      </c>
      <c r="E41" s="10">
        <v>6168096.46</v>
      </c>
      <c r="F41" s="10">
        <v>6168096.46</v>
      </c>
      <c r="G41" s="10">
        <v>6168096.46</v>
      </c>
      <c r="H41" s="10">
        <v>0</v>
      </c>
    </row>
    <row r="42" spans="1:8" ht="24.95" customHeight="1" x14ac:dyDescent="0.15">
      <c r="A42" s="7" t="s">
        <v>137</v>
      </c>
      <c r="B42" s="6" t="s">
        <v>138</v>
      </c>
      <c r="C42" s="6" t="s">
        <v>113</v>
      </c>
      <c r="D42" s="6" t="s">
        <v>116</v>
      </c>
      <c r="E42" s="10">
        <v>1128148.5</v>
      </c>
      <c r="F42" s="10">
        <v>1128148.5</v>
      </c>
      <c r="G42" s="10">
        <v>1128148.5</v>
      </c>
      <c r="H42" s="10">
        <v>0</v>
      </c>
    </row>
    <row r="43" spans="1:8" ht="24.95" customHeight="1" x14ac:dyDescent="0.15">
      <c r="A43" s="7" t="s">
        <v>139</v>
      </c>
      <c r="B43" s="6" t="s">
        <v>140</v>
      </c>
      <c r="C43" s="6" t="s">
        <v>113</v>
      </c>
      <c r="D43" s="6" t="s">
        <v>141</v>
      </c>
      <c r="E43" s="10">
        <v>795000</v>
      </c>
      <c r="F43" s="10">
        <v>795000</v>
      </c>
      <c r="G43" s="10">
        <v>795000</v>
      </c>
      <c r="H43" s="10">
        <v>0</v>
      </c>
    </row>
    <row r="44" spans="1:8" ht="50.1" customHeight="1" x14ac:dyDescent="0.15">
      <c r="A44" s="7" t="s">
        <v>142</v>
      </c>
      <c r="B44" s="6" t="s">
        <v>143</v>
      </c>
      <c r="C44" s="6" t="s">
        <v>144</v>
      </c>
      <c r="D44" s="6"/>
      <c r="E44" s="10">
        <v>300000</v>
      </c>
      <c r="F44" s="10">
        <v>300000</v>
      </c>
      <c r="G44" s="10">
        <v>300000</v>
      </c>
      <c r="H44" s="10">
        <v>0</v>
      </c>
    </row>
    <row r="45" spans="1:8" ht="63" customHeight="1" x14ac:dyDescent="0.15">
      <c r="A45" s="7" t="s">
        <v>145</v>
      </c>
      <c r="B45" s="6" t="s">
        <v>146</v>
      </c>
      <c r="C45" s="6" t="s">
        <v>144</v>
      </c>
      <c r="D45" s="6" t="s">
        <v>147</v>
      </c>
      <c r="E45" s="10">
        <v>50000</v>
      </c>
      <c r="F45" s="10">
        <v>50000</v>
      </c>
      <c r="G45" s="10">
        <v>50000</v>
      </c>
      <c r="H45" s="10">
        <v>0</v>
      </c>
    </row>
    <row r="46" spans="1:8" ht="24.95" customHeight="1" x14ac:dyDescent="0.15">
      <c r="A46" s="7" t="s">
        <v>148</v>
      </c>
      <c r="B46" s="6" t="s">
        <v>149</v>
      </c>
      <c r="C46" s="6" t="s">
        <v>144</v>
      </c>
      <c r="D46" s="6" t="s">
        <v>150</v>
      </c>
      <c r="E46" s="10" t="s">
        <v>55</v>
      </c>
      <c r="F46" s="10" t="s">
        <v>55</v>
      </c>
      <c r="G46" s="10" t="s">
        <v>55</v>
      </c>
      <c r="H46" s="10" t="s">
        <v>55</v>
      </c>
    </row>
    <row r="47" spans="1:8" ht="75" customHeight="1" x14ac:dyDescent="0.15">
      <c r="A47" s="7" t="s">
        <v>151</v>
      </c>
      <c r="B47" s="6" t="s">
        <v>152</v>
      </c>
      <c r="C47" s="6" t="s">
        <v>144</v>
      </c>
      <c r="D47" s="6" t="s">
        <v>153</v>
      </c>
      <c r="E47" s="10">
        <v>250000</v>
      </c>
      <c r="F47" s="10">
        <v>250000</v>
      </c>
      <c r="G47" s="10">
        <v>250000</v>
      </c>
      <c r="H47" s="10">
        <v>0</v>
      </c>
    </row>
    <row r="48" spans="1:8" ht="50.1" customHeight="1" x14ac:dyDescent="0.15">
      <c r="A48" s="7" t="s">
        <v>154</v>
      </c>
      <c r="B48" s="6" t="s">
        <v>155</v>
      </c>
      <c r="C48" s="6" t="s">
        <v>144</v>
      </c>
      <c r="D48" s="6" t="s">
        <v>141</v>
      </c>
      <c r="E48" s="10" t="s">
        <v>55</v>
      </c>
      <c r="F48" s="10" t="s">
        <v>55</v>
      </c>
      <c r="G48" s="10" t="s">
        <v>55</v>
      </c>
      <c r="H48" s="10" t="s">
        <v>55</v>
      </c>
    </row>
    <row r="49" spans="1:8" ht="24.95" customHeight="1" x14ac:dyDescent="0.15">
      <c r="A49" s="7" t="s">
        <v>156</v>
      </c>
      <c r="B49" s="6" t="s">
        <v>157</v>
      </c>
      <c r="C49" s="6" t="s">
        <v>144</v>
      </c>
      <c r="D49" s="6" t="s">
        <v>158</v>
      </c>
      <c r="E49" s="10" t="s">
        <v>55</v>
      </c>
      <c r="F49" s="10" t="s">
        <v>55</v>
      </c>
      <c r="G49" s="10" t="s">
        <v>55</v>
      </c>
      <c r="H49" s="10" t="s">
        <v>55</v>
      </c>
    </row>
    <row r="50" spans="1:8" ht="50.1" customHeight="1" x14ac:dyDescent="0.15">
      <c r="A50" s="7" t="s">
        <v>159</v>
      </c>
      <c r="B50" s="6" t="s">
        <v>160</v>
      </c>
      <c r="C50" s="6" t="s">
        <v>161</v>
      </c>
      <c r="D50" s="6"/>
      <c r="E50" s="10">
        <v>100000</v>
      </c>
      <c r="F50" s="10">
        <v>100000</v>
      </c>
      <c r="G50" s="10">
        <v>100000</v>
      </c>
      <c r="H50" s="10">
        <v>0</v>
      </c>
    </row>
    <row r="51" spans="1:8" ht="63" customHeight="1" x14ac:dyDescent="0.15">
      <c r="A51" s="7" t="s">
        <v>145</v>
      </c>
      <c r="B51" s="6" t="s">
        <v>162</v>
      </c>
      <c r="C51" s="6" t="s">
        <v>161</v>
      </c>
      <c r="D51" s="6" t="s">
        <v>147</v>
      </c>
      <c r="E51" s="10" t="s">
        <v>55</v>
      </c>
      <c r="F51" s="10" t="s">
        <v>55</v>
      </c>
      <c r="G51" s="10" t="s">
        <v>55</v>
      </c>
      <c r="H51" s="10" t="s">
        <v>55</v>
      </c>
    </row>
    <row r="52" spans="1:8" ht="24.95" customHeight="1" x14ac:dyDescent="0.15">
      <c r="A52" s="7" t="s">
        <v>148</v>
      </c>
      <c r="B52" s="6" t="s">
        <v>163</v>
      </c>
      <c r="C52" s="6" t="s">
        <v>161</v>
      </c>
      <c r="D52" s="6" t="s">
        <v>150</v>
      </c>
      <c r="E52" s="10" t="s">
        <v>55</v>
      </c>
      <c r="F52" s="10" t="s">
        <v>55</v>
      </c>
      <c r="G52" s="10" t="s">
        <v>55</v>
      </c>
      <c r="H52" s="10" t="s">
        <v>55</v>
      </c>
    </row>
    <row r="53" spans="1:8" ht="75" customHeight="1" x14ac:dyDescent="0.15">
      <c r="A53" s="7" t="s">
        <v>151</v>
      </c>
      <c r="B53" s="6" t="s">
        <v>164</v>
      </c>
      <c r="C53" s="6" t="s">
        <v>161</v>
      </c>
      <c r="D53" s="6" t="s">
        <v>153</v>
      </c>
      <c r="E53" s="10">
        <v>100000</v>
      </c>
      <c r="F53" s="10">
        <v>100000</v>
      </c>
      <c r="G53" s="10">
        <v>100000</v>
      </c>
      <c r="H53" s="10">
        <v>0</v>
      </c>
    </row>
    <row r="54" spans="1:8" ht="50.1" customHeight="1" x14ac:dyDescent="0.15">
      <c r="A54" s="7" t="s">
        <v>154</v>
      </c>
      <c r="B54" s="6" t="s">
        <v>165</v>
      </c>
      <c r="C54" s="6" t="s">
        <v>161</v>
      </c>
      <c r="D54" s="6" t="s">
        <v>141</v>
      </c>
      <c r="E54" s="10" t="s">
        <v>55</v>
      </c>
      <c r="F54" s="10" t="s">
        <v>55</v>
      </c>
      <c r="G54" s="10" t="s">
        <v>55</v>
      </c>
      <c r="H54" s="10" t="s">
        <v>55</v>
      </c>
    </row>
    <row r="55" spans="1:8" ht="75" customHeight="1" x14ac:dyDescent="0.15">
      <c r="A55" s="7" t="s">
        <v>166</v>
      </c>
      <c r="B55" s="6" t="s">
        <v>167</v>
      </c>
      <c r="C55" s="6" t="s">
        <v>168</v>
      </c>
      <c r="D55" s="6"/>
      <c r="E55" s="10">
        <v>33497695.460000001</v>
      </c>
      <c r="F55" s="10">
        <v>33497695.460000001</v>
      </c>
      <c r="G55" s="10">
        <v>33497695.460000001</v>
      </c>
      <c r="H55" s="10">
        <v>0</v>
      </c>
    </row>
    <row r="56" spans="1:8" ht="38.1" customHeight="1" x14ac:dyDescent="0.15">
      <c r="A56" s="7" t="s">
        <v>169</v>
      </c>
      <c r="B56" s="6" t="s">
        <v>170</v>
      </c>
      <c r="C56" s="6" t="s">
        <v>168</v>
      </c>
      <c r="D56" s="6" t="s">
        <v>171</v>
      </c>
      <c r="E56" s="10">
        <v>33497695.460000001</v>
      </c>
      <c r="F56" s="10">
        <v>33497695.460000001</v>
      </c>
      <c r="G56" s="10">
        <v>33497695.460000001</v>
      </c>
      <c r="H56" s="10">
        <v>0</v>
      </c>
    </row>
    <row r="57" spans="1:8" ht="24.95" customHeight="1" x14ac:dyDescent="0.15">
      <c r="A57" s="7" t="s">
        <v>172</v>
      </c>
      <c r="B57" s="6" t="s">
        <v>173</v>
      </c>
      <c r="C57" s="6" t="s">
        <v>168</v>
      </c>
      <c r="D57" s="6"/>
      <c r="E57" s="10" t="s">
        <v>55</v>
      </c>
      <c r="F57" s="10" t="s">
        <v>55</v>
      </c>
      <c r="G57" s="10" t="s">
        <v>55</v>
      </c>
      <c r="H57" s="10" t="s">
        <v>55</v>
      </c>
    </row>
    <row r="58" spans="1:8" ht="24.95" customHeight="1" x14ac:dyDescent="0.15">
      <c r="A58" s="7" t="s">
        <v>174</v>
      </c>
      <c r="B58" s="6" t="s">
        <v>175</v>
      </c>
      <c r="C58" s="6" t="s">
        <v>176</v>
      </c>
      <c r="D58" s="6"/>
      <c r="E58" s="10" t="s">
        <v>55</v>
      </c>
      <c r="F58" s="10" t="s">
        <v>55</v>
      </c>
      <c r="G58" s="10" t="s">
        <v>55</v>
      </c>
      <c r="H58" s="10" t="s">
        <v>55</v>
      </c>
    </row>
    <row r="59" spans="1:8" ht="63" customHeight="1" x14ac:dyDescent="0.15">
      <c r="A59" s="7" t="s">
        <v>177</v>
      </c>
      <c r="B59" s="6" t="s">
        <v>178</v>
      </c>
      <c r="C59" s="6" t="s">
        <v>179</v>
      </c>
      <c r="D59" s="6" t="s">
        <v>180</v>
      </c>
      <c r="E59" s="10" t="s">
        <v>55</v>
      </c>
      <c r="F59" s="10" t="s">
        <v>55</v>
      </c>
      <c r="G59" s="10" t="s">
        <v>55</v>
      </c>
      <c r="H59" s="10" t="s">
        <v>55</v>
      </c>
    </row>
    <row r="60" spans="1:8" ht="63" customHeight="1" x14ac:dyDescent="0.15">
      <c r="A60" s="7" t="s">
        <v>181</v>
      </c>
      <c r="B60" s="6" t="s">
        <v>182</v>
      </c>
      <c r="C60" s="6" t="s">
        <v>183</v>
      </c>
      <c r="D60" s="6" t="s">
        <v>180</v>
      </c>
      <c r="E60" s="10" t="s">
        <v>55</v>
      </c>
      <c r="F60" s="10" t="s">
        <v>55</v>
      </c>
      <c r="G60" s="10" t="s">
        <v>55</v>
      </c>
      <c r="H60" s="10" t="s">
        <v>55</v>
      </c>
    </row>
    <row r="61" spans="1:8" ht="50.1" customHeight="1" x14ac:dyDescent="0.15">
      <c r="A61" s="7" t="s">
        <v>184</v>
      </c>
      <c r="B61" s="6" t="s">
        <v>185</v>
      </c>
      <c r="C61" s="6" t="s">
        <v>186</v>
      </c>
      <c r="D61" s="6"/>
      <c r="E61" s="10" t="s">
        <v>55</v>
      </c>
      <c r="F61" s="10" t="s">
        <v>55</v>
      </c>
      <c r="G61" s="10" t="s">
        <v>55</v>
      </c>
      <c r="H61" s="10" t="s">
        <v>55</v>
      </c>
    </row>
    <row r="62" spans="1:8" ht="24.95" customHeight="1" x14ac:dyDescent="0.15">
      <c r="A62" s="7" t="s">
        <v>187</v>
      </c>
      <c r="B62" s="6" t="s">
        <v>188</v>
      </c>
      <c r="C62" s="6" t="s">
        <v>186</v>
      </c>
      <c r="D62" s="6" t="s">
        <v>189</v>
      </c>
      <c r="E62" s="10" t="s">
        <v>55</v>
      </c>
      <c r="F62" s="10" t="s">
        <v>55</v>
      </c>
      <c r="G62" s="10" t="s">
        <v>55</v>
      </c>
      <c r="H62" s="10" t="s">
        <v>55</v>
      </c>
    </row>
    <row r="63" spans="1:8" ht="63" customHeight="1" x14ac:dyDescent="0.15">
      <c r="A63" s="7" t="s">
        <v>190</v>
      </c>
      <c r="B63" s="6" t="s">
        <v>191</v>
      </c>
      <c r="C63" s="6" t="s">
        <v>186</v>
      </c>
      <c r="D63" s="6" t="s">
        <v>192</v>
      </c>
      <c r="E63" s="10" t="s">
        <v>55</v>
      </c>
      <c r="F63" s="10" t="s">
        <v>55</v>
      </c>
      <c r="G63" s="10" t="s">
        <v>55</v>
      </c>
      <c r="H63" s="10" t="s">
        <v>55</v>
      </c>
    </row>
    <row r="64" spans="1:8" ht="99.95" customHeight="1" x14ac:dyDescent="0.15">
      <c r="A64" s="7" t="s">
        <v>193</v>
      </c>
      <c r="B64" s="6" t="s">
        <v>194</v>
      </c>
      <c r="C64" s="6" t="s">
        <v>195</v>
      </c>
      <c r="D64" s="6" t="s">
        <v>192</v>
      </c>
      <c r="E64" s="10" t="s">
        <v>55</v>
      </c>
      <c r="F64" s="10" t="s">
        <v>55</v>
      </c>
      <c r="G64" s="10" t="s">
        <v>55</v>
      </c>
      <c r="H64" s="10" t="s">
        <v>55</v>
      </c>
    </row>
    <row r="65" spans="1:8" ht="24.95" customHeight="1" x14ac:dyDescent="0.15">
      <c r="A65" s="7" t="s">
        <v>196</v>
      </c>
      <c r="B65" s="6" t="s">
        <v>197</v>
      </c>
      <c r="C65" s="6" t="s">
        <v>198</v>
      </c>
      <c r="D65" s="6" t="s">
        <v>189</v>
      </c>
      <c r="E65" s="10" t="s">
        <v>55</v>
      </c>
      <c r="F65" s="10" t="s">
        <v>55</v>
      </c>
      <c r="G65" s="10" t="s">
        <v>55</v>
      </c>
      <c r="H65" s="10" t="s">
        <v>55</v>
      </c>
    </row>
    <row r="66" spans="1:8" ht="24.95" customHeight="1" x14ac:dyDescent="0.15">
      <c r="A66" s="7" t="s">
        <v>199</v>
      </c>
      <c r="B66" s="6" t="s">
        <v>200</v>
      </c>
      <c r="C66" s="6" t="s">
        <v>201</v>
      </c>
      <c r="D66" s="6"/>
      <c r="E66" s="10">
        <v>2675570.12</v>
      </c>
      <c r="F66" s="10">
        <v>2675570.12</v>
      </c>
      <c r="G66" s="10">
        <v>2675570.12</v>
      </c>
      <c r="H66" s="10">
        <v>0</v>
      </c>
    </row>
    <row r="67" spans="1:8" ht="38.1" customHeight="1" x14ac:dyDescent="0.15">
      <c r="A67" s="7" t="s">
        <v>202</v>
      </c>
      <c r="B67" s="6" t="s">
        <v>203</v>
      </c>
      <c r="C67" s="6" t="s">
        <v>204</v>
      </c>
      <c r="D67" s="6" t="s">
        <v>205</v>
      </c>
      <c r="E67" s="10">
        <v>2425570.12</v>
      </c>
      <c r="F67" s="10">
        <v>2425570.12</v>
      </c>
      <c r="G67" s="10">
        <v>2425570.12</v>
      </c>
      <c r="H67" s="10">
        <v>0</v>
      </c>
    </row>
    <row r="68" spans="1:8" ht="75" customHeight="1" x14ac:dyDescent="0.15">
      <c r="A68" s="7" t="s">
        <v>206</v>
      </c>
      <c r="B68" s="6" t="s">
        <v>207</v>
      </c>
      <c r="C68" s="6" t="s">
        <v>208</v>
      </c>
      <c r="D68" s="6" t="s">
        <v>205</v>
      </c>
      <c r="E68" s="10">
        <v>150000</v>
      </c>
      <c r="F68" s="10">
        <v>150000</v>
      </c>
      <c r="G68" s="10">
        <v>150000</v>
      </c>
      <c r="H68" s="10">
        <v>0</v>
      </c>
    </row>
    <row r="69" spans="1:8" ht="50.1" customHeight="1" x14ac:dyDescent="0.15">
      <c r="A69" s="7" t="s">
        <v>209</v>
      </c>
      <c r="B69" s="6" t="s">
        <v>210</v>
      </c>
      <c r="C69" s="6" t="s">
        <v>211</v>
      </c>
      <c r="D69" s="6"/>
      <c r="E69" s="10">
        <v>100000</v>
      </c>
      <c r="F69" s="10">
        <v>100000</v>
      </c>
      <c r="G69" s="10">
        <v>100000</v>
      </c>
      <c r="H69" s="10">
        <v>0</v>
      </c>
    </row>
    <row r="70" spans="1:8" ht="24.95" customHeight="1" x14ac:dyDescent="0.15">
      <c r="A70" s="7" t="s">
        <v>212</v>
      </c>
      <c r="B70" s="6" t="s">
        <v>213</v>
      </c>
      <c r="C70" s="6" t="s">
        <v>211</v>
      </c>
      <c r="D70" s="6" t="s">
        <v>214</v>
      </c>
      <c r="E70" s="10" t="s">
        <v>55</v>
      </c>
      <c r="F70" s="10" t="s">
        <v>55</v>
      </c>
      <c r="G70" s="10" t="s">
        <v>55</v>
      </c>
      <c r="H70" s="10" t="s">
        <v>55</v>
      </c>
    </row>
    <row r="71" spans="1:8" ht="24.95" customHeight="1" x14ac:dyDescent="0.15">
      <c r="A71" s="7" t="s">
        <v>215</v>
      </c>
      <c r="B71" s="6" t="s">
        <v>216</v>
      </c>
      <c r="C71" s="6" t="s">
        <v>211</v>
      </c>
      <c r="D71" s="6" t="s">
        <v>192</v>
      </c>
      <c r="E71" s="10" t="s">
        <v>55</v>
      </c>
      <c r="F71" s="10" t="s">
        <v>55</v>
      </c>
      <c r="G71" s="10" t="s">
        <v>55</v>
      </c>
      <c r="H71" s="10" t="s">
        <v>55</v>
      </c>
    </row>
    <row r="72" spans="1:8" ht="24.95" customHeight="1" x14ac:dyDescent="0.15">
      <c r="A72" s="7" t="s">
        <v>217</v>
      </c>
      <c r="B72" s="6" t="s">
        <v>218</v>
      </c>
      <c r="C72" s="6" t="s">
        <v>211</v>
      </c>
      <c r="D72" s="6" t="s">
        <v>219</v>
      </c>
      <c r="E72" s="10">
        <v>100000</v>
      </c>
      <c r="F72" s="10">
        <v>100000</v>
      </c>
      <c r="G72" s="10">
        <v>100000</v>
      </c>
      <c r="H72" s="10">
        <v>0</v>
      </c>
    </row>
    <row r="73" spans="1:8" ht="24.95" customHeight="1" x14ac:dyDescent="0.15">
      <c r="A73" s="7" t="s">
        <v>220</v>
      </c>
      <c r="B73" s="6" t="s">
        <v>221</v>
      </c>
      <c r="C73" s="6" t="s">
        <v>54</v>
      </c>
      <c r="D73" s="6"/>
      <c r="E73" s="10" t="s">
        <v>55</v>
      </c>
      <c r="F73" s="10" t="s">
        <v>55</v>
      </c>
      <c r="G73" s="10" t="s">
        <v>55</v>
      </c>
      <c r="H73" s="10" t="s">
        <v>55</v>
      </c>
    </row>
    <row r="74" spans="1:8" ht="38.1" customHeight="1" x14ac:dyDescent="0.15">
      <c r="A74" s="7" t="s">
        <v>222</v>
      </c>
      <c r="B74" s="6" t="s">
        <v>223</v>
      </c>
      <c r="C74" s="6" t="s">
        <v>224</v>
      </c>
      <c r="D74" s="6" t="s">
        <v>225</v>
      </c>
      <c r="E74" s="10" t="s">
        <v>55</v>
      </c>
      <c r="F74" s="10" t="s">
        <v>55</v>
      </c>
      <c r="G74" s="10" t="s">
        <v>55</v>
      </c>
      <c r="H74" s="10" t="s">
        <v>55</v>
      </c>
    </row>
    <row r="75" spans="1:8" ht="24.95" customHeight="1" x14ac:dyDescent="0.15">
      <c r="A75" s="7" t="s">
        <v>226</v>
      </c>
      <c r="B75" s="6" t="s">
        <v>227</v>
      </c>
      <c r="C75" s="6" t="s">
        <v>228</v>
      </c>
      <c r="D75" s="6" t="s">
        <v>225</v>
      </c>
      <c r="E75" s="10" t="s">
        <v>55</v>
      </c>
      <c r="F75" s="10" t="s">
        <v>55</v>
      </c>
      <c r="G75" s="10" t="s">
        <v>55</v>
      </c>
      <c r="H75" s="10" t="s">
        <v>55</v>
      </c>
    </row>
    <row r="76" spans="1:8" ht="50.1" customHeight="1" x14ac:dyDescent="0.15">
      <c r="A76" s="7" t="s">
        <v>229</v>
      </c>
      <c r="B76" s="6" t="s">
        <v>230</v>
      </c>
      <c r="C76" s="6" t="s">
        <v>231</v>
      </c>
      <c r="D76" s="6" t="s">
        <v>232</v>
      </c>
      <c r="E76" s="10" t="s">
        <v>55</v>
      </c>
      <c r="F76" s="10" t="s">
        <v>55</v>
      </c>
      <c r="G76" s="10" t="s">
        <v>55</v>
      </c>
      <c r="H76" s="10" t="s">
        <v>55</v>
      </c>
    </row>
    <row r="77" spans="1:8" ht="50.1" customHeight="1" x14ac:dyDescent="0.15">
      <c r="A77" s="7" t="s">
        <v>233</v>
      </c>
      <c r="B77" s="6" t="s">
        <v>234</v>
      </c>
      <c r="C77" s="6" t="s">
        <v>235</v>
      </c>
      <c r="D77" s="6" t="s">
        <v>232</v>
      </c>
      <c r="E77" s="10" t="s">
        <v>55</v>
      </c>
      <c r="F77" s="10" t="s">
        <v>55</v>
      </c>
      <c r="G77" s="10" t="s">
        <v>55</v>
      </c>
      <c r="H77" s="10" t="s">
        <v>55</v>
      </c>
    </row>
    <row r="78" spans="1:8" ht="24.95" customHeight="1" x14ac:dyDescent="0.15">
      <c r="A78" s="7" t="s">
        <v>236</v>
      </c>
      <c r="B78" s="6" t="s">
        <v>237</v>
      </c>
      <c r="C78" s="6" t="s">
        <v>238</v>
      </c>
      <c r="D78" s="6" t="s">
        <v>239</v>
      </c>
      <c r="E78" s="10" t="s">
        <v>55</v>
      </c>
      <c r="F78" s="10" t="s">
        <v>55</v>
      </c>
      <c r="G78" s="10" t="s">
        <v>55</v>
      </c>
      <c r="H78" s="10" t="s">
        <v>55</v>
      </c>
    </row>
    <row r="79" spans="1:8" ht="63" customHeight="1" x14ac:dyDescent="0.15">
      <c r="A79" s="7" t="s">
        <v>240</v>
      </c>
      <c r="B79" s="6" t="s">
        <v>241</v>
      </c>
      <c r="C79" s="6" t="s">
        <v>238</v>
      </c>
      <c r="D79" s="6" t="s">
        <v>239</v>
      </c>
      <c r="E79" s="10" t="s">
        <v>55</v>
      </c>
      <c r="F79" s="10" t="s">
        <v>55</v>
      </c>
      <c r="G79" s="10" t="s">
        <v>55</v>
      </c>
      <c r="H79" s="10" t="s">
        <v>55</v>
      </c>
    </row>
    <row r="80" spans="1:8" ht="50.1" customHeight="1" x14ac:dyDescent="0.15">
      <c r="A80" s="7" t="s">
        <v>242</v>
      </c>
      <c r="B80" s="6" t="s">
        <v>243</v>
      </c>
      <c r="C80" s="6" t="s">
        <v>238</v>
      </c>
      <c r="D80" s="6" t="s">
        <v>219</v>
      </c>
      <c r="E80" s="10" t="s">
        <v>55</v>
      </c>
      <c r="F80" s="10" t="s">
        <v>55</v>
      </c>
      <c r="G80" s="10" t="s">
        <v>55</v>
      </c>
      <c r="H80" s="10" t="s">
        <v>55</v>
      </c>
    </row>
    <row r="81" spans="1:8" ht="75" customHeight="1" x14ac:dyDescent="0.15">
      <c r="A81" s="7" t="s">
        <v>244</v>
      </c>
      <c r="B81" s="6" t="s">
        <v>245</v>
      </c>
      <c r="C81" s="6" t="s">
        <v>246</v>
      </c>
      <c r="D81" s="6"/>
      <c r="E81" s="10" t="s">
        <v>55</v>
      </c>
      <c r="F81" s="10" t="s">
        <v>55</v>
      </c>
      <c r="G81" s="10" t="s">
        <v>55</v>
      </c>
      <c r="H81" s="10" t="s">
        <v>55</v>
      </c>
    </row>
    <row r="82" spans="1:8" ht="63" customHeight="1" x14ac:dyDescent="0.15">
      <c r="A82" s="7" t="s">
        <v>240</v>
      </c>
      <c r="B82" s="6" t="s">
        <v>247</v>
      </c>
      <c r="C82" s="6" t="s">
        <v>246</v>
      </c>
      <c r="D82" s="6" t="s">
        <v>239</v>
      </c>
      <c r="E82" s="10" t="s">
        <v>55</v>
      </c>
      <c r="F82" s="10" t="s">
        <v>55</v>
      </c>
      <c r="G82" s="10" t="s">
        <v>55</v>
      </c>
      <c r="H82" s="10" t="s">
        <v>55</v>
      </c>
    </row>
    <row r="83" spans="1:8" ht="50.1" customHeight="1" x14ac:dyDescent="0.15">
      <c r="A83" s="7" t="s">
        <v>242</v>
      </c>
      <c r="B83" s="6" t="s">
        <v>248</v>
      </c>
      <c r="C83" s="6" t="s">
        <v>246</v>
      </c>
      <c r="D83" s="6" t="s">
        <v>219</v>
      </c>
      <c r="E83" s="10" t="s">
        <v>55</v>
      </c>
      <c r="F83" s="10" t="s">
        <v>55</v>
      </c>
      <c r="G83" s="10" t="s">
        <v>55</v>
      </c>
      <c r="H83" s="10" t="s">
        <v>55</v>
      </c>
    </row>
    <row r="84" spans="1:8" ht="50.1" customHeight="1" x14ac:dyDescent="0.15">
      <c r="A84" s="7" t="s">
        <v>249</v>
      </c>
      <c r="B84" s="6" t="s">
        <v>250</v>
      </c>
      <c r="C84" s="6" t="s">
        <v>54</v>
      </c>
      <c r="D84" s="6"/>
      <c r="E84" s="10" t="s">
        <v>55</v>
      </c>
      <c r="F84" s="10" t="s">
        <v>55</v>
      </c>
      <c r="G84" s="10" t="s">
        <v>55</v>
      </c>
      <c r="H84" s="10" t="s">
        <v>55</v>
      </c>
    </row>
    <row r="85" spans="1:8" ht="75" customHeight="1" x14ac:dyDescent="0.15">
      <c r="A85" s="7" t="s">
        <v>251</v>
      </c>
      <c r="B85" s="6" t="s">
        <v>252</v>
      </c>
      <c r="C85" s="6" t="s">
        <v>253</v>
      </c>
      <c r="D85" s="6" t="s">
        <v>254</v>
      </c>
      <c r="E85" s="10" t="s">
        <v>55</v>
      </c>
      <c r="F85" s="10" t="s">
        <v>55</v>
      </c>
      <c r="G85" s="10" t="s">
        <v>55</v>
      </c>
      <c r="H85" s="10" t="s">
        <v>55</v>
      </c>
    </row>
    <row r="86" spans="1:8" ht="24.95" customHeight="1" x14ac:dyDescent="0.15">
      <c r="A86" s="7" t="s">
        <v>255</v>
      </c>
      <c r="B86" s="6" t="s">
        <v>256</v>
      </c>
      <c r="C86" s="6" t="s">
        <v>54</v>
      </c>
      <c r="D86" s="6"/>
      <c r="E86" s="10">
        <v>76499787.969999999</v>
      </c>
      <c r="F86" s="10">
        <v>76499787.969999999</v>
      </c>
      <c r="G86" s="10">
        <v>76499787.969999999</v>
      </c>
      <c r="H86" s="10">
        <v>0</v>
      </c>
    </row>
    <row r="87" spans="1:8" ht="50.1" customHeight="1" x14ac:dyDescent="0.15">
      <c r="A87" s="7" t="s">
        <v>257</v>
      </c>
      <c r="B87" s="6" t="s">
        <v>258</v>
      </c>
      <c r="C87" s="6" t="s">
        <v>225</v>
      </c>
      <c r="D87" s="6" t="s">
        <v>153</v>
      </c>
      <c r="E87" s="10" t="s">
        <v>55</v>
      </c>
      <c r="F87" s="10" t="s">
        <v>55</v>
      </c>
      <c r="G87" s="10" t="s">
        <v>55</v>
      </c>
      <c r="H87" s="10" t="s">
        <v>55</v>
      </c>
    </row>
    <row r="88" spans="1:8" ht="50.1" customHeight="1" x14ac:dyDescent="0.15">
      <c r="A88" s="7" t="s">
        <v>259</v>
      </c>
      <c r="B88" s="6" t="s">
        <v>260</v>
      </c>
      <c r="C88" s="6" t="s">
        <v>261</v>
      </c>
      <c r="D88" s="6"/>
      <c r="E88" s="10" t="s">
        <v>55</v>
      </c>
      <c r="F88" s="10" t="s">
        <v>55</v>
      </c>
      <c r="G88" s="10" t="s">
        <v>55</v>
      </c>
      <c r="H88" s="10" t="s">
        <v>55</v>
      </c>
    </row>
    <row r="89" spans="1:8" ht="50.1" customHeight="1" x14ac:dyDescent="0.15">
      <c r="A89" s="7" t="s">
        <v>259</v>
      </c>
      <c r="B89" s="6" t="s">
        <v>262</v>
      </c>
      <c r="C89" s="6" t="s">
        <v>261</v>
      </c>
      <c r="D89" s="6"/>
      <c r="E89" s="10" t="s">
        <v>55</v>
      </c>
      <c r="F89" s="10" t="s">
        <v>55</v>
      </c>
      <c r="G89" s="10" t="s">
        <v>55</v>
      </c>
      <c r="H89" s="10" t="s">
        <v>55</v>
      </c>
    </row>
    <row r="90" spans="1:8" ht="50.1" customHeight="1" x14ac:dyDescent="0.15">
      <c r="A90" s="7" t="s">
        <v>259</v>
      </c>
      <c r="B90" s="6" t="s">
        <v>263</v>
      </c>
      <c r="C90" s="6" t="s">
        <v>261</v>
      </c>
      <c r="D90" s="6" t="s">
        <v>264</v>
      </c>
      <c r="E90" s="10" t="s">
        <v>55</v>
      </c>
      <c r="F90" s="10" t="s">
        <v>55</v>
      </c>
      <c r="G90" s="10" t="s">
        <v>55</v>
      </c>
      <c r="H90" s="10" t="s">
        <v>55</v>
      </c>
    </row>
    <row r="91" spans="1:8" ht="50.1" customHeight="1" x14ac:dyDescent="0.15">
      <c r="A91" s="7" t="s">
        <v>259</v>
      </c>
      <c r="B91" s="6" t="s">
        <v>265</v>
      </c>
      <c r="C91" s="6" t="s">
        <v>261</v>
      </c>
      <c r="D91" s="6" t="s">
        <v>153</v>
      </c>
      <c r="E91" s="10" t="s">
        <v>55</v>
      </c>
      <c r="F91" s="10" t="s">
        <v>55</v>
      </c>
      <c r="G91" s="10" t="s">
        <v>55</v>
      </c>
      <c r="H91" s="10" t="s">
        <v>55</v>
      </c>
    </row>
    <row r="92" spans="1:8" ht="24.95" customHeight="1" x14ac:dyDescent="0.15">
      <c r="A92" s="7" t="s">
        <v>266</v>
      </c>
      <c r="B92" s="6" t="s">
        <v>267</v>
      </c>
      <c r="C92" s="6" t="s">
        <v>261</v>
      </c>
      <c r="D92" s="6" t="s">
        <v>268</v>
      </c>
      <c r="E92" s="10" t="s">
        <v>55</v>
      </c>
      <c r="F92" s="10" t="s">
        <v>55</v>
      </c>
      <c r="G92" s="10" t="s">
        <v>55</v>
      </c>
      <c r="H92" s="10" t="s">
        <v>55</v>
      </c>
    </row>
    <row r="93" spans="1:8" ht="24.95" customHeight="1" x14ac:dyDescent="0.15">
      <c r="A93" s="7" t="s">
        <v>269</v>
      </c>
      <c r="B93" s="6" t="s">
        <v>270</v>
      </c>
      <c r="C93" s="6" t="s">
        <v>261</v>
      </c>
      <c r="D93" s="6" t="s">
        <v>271</v>
      </c>
      <c r="E93" s="10" t="s">
        <v>55</v>
      </c>
      <c r="F93" s="10" t="s">
        <v>55</v>
      </c>
      <c r="G93" s="10" t="s">
        <v>55</v>
      </c>
      <c r="H93" s="10" t="s">
        <v>55</v>
      </c>
    </row>
    <row r="94" spans="1:8" ht="24.95" customHeight="1" x14ac:dyDescent="0.15">
      <c r="A94" s="7" t="s">
        <v>272</v>
      </c>
      <c r="B94" s="6" t="s">
        <v>273</v>
      </c>
      <c r="C94" s="6" t="s">
        <v>274</v>
      </c>
      <c r="D94" s="6"/>
      <c r="E94" s="10">
        <v>59790748.310000002</v>
      </c>
      <c r="F94" s="10">
        <v>59790748.310000002</v>
      </c>
      <c r="G94" s="10">
        <v>59790748.310000002</v>
      </c>
      <c r="H94" s="10">
        <v>0</v>
      </c>
    </row>
    <row r="95" spans="1:8" ht="38.1" customHeight="1" x14ac:dyDescent="0.15">
      <c r="A95" s="7" t="s">
        <v>275</v>
      </c>
      <c r="B95" s="6" t="s">
        <v>276</v>
      </c>
      <c r="C95" s="6" t="s">
        <v>274</v>
      </c>
      <c r="D95" s="6"/>
      <c r="E95" s="10">
        <v>48678312.710000001</v>
      </c>
      <c r="F95" s="10">
        <v>48678312.710000001</v>
      </c>
      <c r="G95" s="10">
        <v>48678312.710000001</v>
      </c>
      <c r="H95" s="10">
        <v>0</v>
      </c>
    </row>
    <row r="96" spans="1:8" ht="38.1" customHeight="1" x14ac:dyDescent="0.15">
      <c r="A96" s="7" t="s">
        <v>277</v>
      </c>
      <c r="B96" s="6" t="s">
        <v>278</v>
      </c>
      <c r="C96" s="6" t="s">
        <v>274</v>
      </c>
      <c r="D96" s="6" t="s">
        <v>279</v>
      </c>
      <c r="E96" s="10">
        <v>870000</v>
      </c>
      <c r="F96" s="10">
        <v>870000</v>
      </c>
      <c r="G96" s="10">
        <v>870000</v>
      </c>
      <c r="H96" s="10">
        <v>0</v>
      </c>
    </row>
    <row r="97" spans="1:8" ht="24.95" customHeight="1" x14ac:dyDescent="0.15">
      <c r="A97" s="7" t="s">
        <v>148</v>
      </c>
      <c r="B97" s="6" t="s">
        <v>280</v>
      </c>
      <c r="C97" s="6" t="s">
        <v>274</v>
      </c>
      <c r="D97" s="6" t="s">
        <v>150</v>
      </c>
      <c r="E97" s="10" t="s">
        <v>55</v>
      </c>
      <c r="F97" s="10" t="s">
        <v>55</v>
      </c>
      <c r="G97" s="10" t="s">
        <v>55</v>
      </c>
      <c r="H97" s="10" t="s">
        <v>55</v>
      </c>
    </row>
    <row r="98" spans="1:8" ht="50.1" customHeight="1" x14ac:dyDescent="0.15">
      <c r="A98" s="7" t="s">
        <v>281</v>
      </c>
      <c r="B98" s="6" t="s">
        <v>282</v>
      </c>
      <c r="C98" s="6" t="s">
        <v>274</v>
      </c>
      <c r="D98" s="6" t="s">
        <v>283</v>
      </c>
      <c r="E98" s="10">
        <v>1968312.71</v>
      </c>
      <c r="F98" s="10">
        <v>1968312.71</v>
      </c>
      <c r="G98" s="10">
        <v>1968312.71</v>
      </c>
      <c r="H98" s="10">
        <v>0</v>
      </c>
    </row>
    <row r="99" spans="1:8" ht="24.95" customHeight="1" x14ac:dyDescent="0.15">
      <c r="A99" s="7" t="s">
        <v>284</v>
      </c>
      <c r="B99" s="6" t="s">
        <v>285</v>
      </c>
      <c r="C99" s="6" t="s">
        <v>274</v>
      </c>
      <c r="D99" s="6" t="s">
        <v>286</v>
      </c>
      <c r="E99" s="10" t="s">
        <v>55</v>
      </c>
      <c r="F99" s="10" t="s">
        <v>55</v>
      </c>
      <c r="G99" s="10" t="s">
        <v>55</v>
      </c>
      <c r="H99" s="10" t="s">
        <v>55</v>
      </c>
    </row>
    <row r="100" spans="1:8" ht="24.95" customHeight="1" x14ac:dyDescent="0.15">
      <c r="A100" s="7" t="s">
        <v>287</v>
      </c>
      <c r="B100" s="6" t="s">
        <v>288</v>
      </c>
      <c r="C100" s="6" t="s">
        <v>274</v>
      </c>
      <c r="D100" s="6" t="s">
        <v>264</v>
      </c>
      <c r="E100" s="10">
        <v>34300000</v>
      </c>
      <c r="F100" s="10">
        <v>34300000</v>
      </c>
      <c r="G100" s="10">
        <v>34300000</v>
      </c>
      <c r="H100" s="10">
        <v>0</v>
      </c>
    </row>
    <row r="101" spans="1:8" ht="24.95" customHeight="1" x14ac:dyDescent="0.15">
      <c r="A101" s="7" t="s">
        <v>289</v>
      </c>
      <c r="B101" s="6" t="s">
        <v>290</v>
      </c>
      <c r="C101" s="6" t="s">
        <v>274</v>
      </c>
      <c r="D101" s="6" t="s">
        <v>153</v>
      </c>
      <c r="E101" s="10">
        <v>11500000</v>
      </c>
      <c r="F101" s="10">
        <v>11500000</v>
      </c>
      <c r="G101" s="10">
        <v>11500000</v>
      </c>
      <c r="H101" s="10">
        <v>0</v>
      </c>
    </row>
    <row r="102" spans="1:8" ht="24.95" customHeight="1" x14ac:dyDescent="0.15">
      <c r="A102" s="7" t="s">
        <v>291</v>
      </c>
      <c r="B102" s="6" t="s">
        <v>292</v>
      </c>
      <c r="C102" s="6" t="s">
        <v>274</v>
      </c>
      <c r="D102" s="6" t="s">
        <v>293</v>
      </c>
      <c r="E102" s="10">
        <v>40000</v>
      </c>
      <c r="F102" s="10">
        <v>40000</v>
      </c>
      <c r="G102" s="10">
        <v>40000</v>
      </c>
      <c r="H102" s="10">
        <v>0</v>
      </c>
    </row>
    <row r="103" spans="1:8" ht="38.1" customHeight="1" x14ac:dyDescent="0.15">
      <c r="A103" s="7" t="s">
        <v>294</v>
      </c>
      <c r="B103" s="6" t="s">
        <v>295</v>
      </c>
      <c r="C103" s="6" t="s">
        <v>274</v>
      </c>
      <c r="D103" s="6"/>
      <c r="E103" s="10">
        <v>11112435.6</v>
      </c>
      <c r="F103" s="10">
        <v>11112435.6</v>
      </c>
      <c r="G103" s="10">
        <v>11112435.6</v>
      </c>
      <c r="H103" s="10">
        <v>0</v>
      </c>
    </row>
    <row r="104" spans="1:8" ht="38.1" customHeight="1" x14ac:dyDescent="0.15">
      <c r="A104" s="7" t="s">
        <v>296</v>
      </c>
      <c r="B104" s="6" t="s">
        <v>297</v>
      </c>
      <c r="C104" s="6" t="s">
        <v>274</v>
      </c>
      <c r="D104" s="6" t="s">
        <v>298</v>
      </c>
      <c r="E104" s="10">
        <v>2000000</v>
      </c>
      <c r="F104" s="10">
        <v>2000000</v>
      </c>
      <c r="G104" s="10">
        <v>2000000</v>
      </c>
      <c r="H104" s="10">
        <v>0</v>
      </c>
    </row>
    <row r="105" spans="1:8" ht="24.95" customHeight="1" x14ac:dyDescent="0.15">
      <c r="A105" s="7" t="s">
        <v>299</v>
      </c>
      <c r="B105" s="6" t="s">
        <v>300</v>
      </c>
      <c r="C105" s="6" t="s">
        <v>274</v>
      </c>
      <c r="D105" s="6" t="s">
        <v>179</v>
      </c>
      <c r="E105" s="10" t="s">
        <v>55</v>
      </c>
      <c r="F105" s="10" t="s">
        <v>55</v>
      </c>
      <c r="G105" s="10" t="s">
        <v>55</v>
      </c>
      <c r="H105" s="10" t="s">
        <v>55</v>
      </c>
    </row>
    <row r="106" spans="1:8" ht="24.95" customHeight="1" x14ac:dyDescent="0.15">
      <c r="A106" s="7" t="s">
        <v>301</v>
      </c>
      <c r="B106" s="6" t="s">
        <v>302</v>
      </c>
      <c r="C106" s="6" t="s">
        <v>274</v>
      </c>
      <c r="D106" s="6" t="s">
        <v>303</v>
      </c>
      <c r="E106" s="10" t="s">
        <v>55</v>
      </c>
      <c r="F106" s="10" t="s">
        <v>55</v>
      </c>
      <c r="G106" s="10" t="s">
        <v>55</v>
      </c>
      <c r="H106" s="10" t="s">
        <v>55</v>
      </c>
    </row>
    <row r="107" spans="1:8" ht="50.1" customHeight="1" x14ac:dyDescent="0.15">
      <c r="A107" s="7" t="s">
        <v>304</v>
      </c>
      <c r="B107" s="6" t="s">
        <v>305</v>
      </c>
      <c r="C107" s="6" t="s">
        <v>274</v>
      </c>
      <c r="D107" s="6" t="s">
        <v>306</v>
      </c>
      <c r="E107" s="10">
        <v>50000</v>
      </c>
      <c r="F107" s="10">
        <v>50000</v>
      </c>
      <c r="G107" s="10">
        <v>50000</v>
      </c>
      <c r="H107" s="10">
        <v>0</v>
      </c>
    </row>
    <row r="108" spans="1:8" ht="24.95" customHeight="1" x14ac:dyDescent="0.15">
      <c r="A108" s="7" t="s">
        <v>307</v>
      </c>
      <c r="B108" s="6" t="s">
        <v>308</v>
      </c>
      <c r="C108" s="6" t="s">
        <v>274</v>
      </c>
      <c r="D108" s="6" t="s">
        <v>309</v>
      </c>
      <c r="E108" s="10" t="s">
        <v>55</v>
      </c>
      <c r="F108" s="10" t="s">
        <v>55</v>
      </c>
      <c r="G108" s="10" t="s">
        <v>55</v>
      </c>
      <c r="H108" s="10" t="s">
        <v>55</v>
      </c>
    </row>
    <row r="109" spans="1:8" ht="24.95" customHeight="1" x14ac:dyDescent="0.15">
      <c r="A109" s="7" t="s">
        <v>310</v>
      </c>
      <c r="B109" s="6" t="s">
        <v>311</v>
      </c>
      <c r="C109" s="6" t="s">
        <v>274</v>
      </c>
      <c r="D109" s="6" t="s">
        <v>312</v>
      </c>
      <c r="E109" s="10">
        <v>500000</v>
      </c>
      <c r="F109" s="10">
        <v>500000</v>
      </c>
      <c r="G109" s="10">
        <v>500000</v>
      </c>
      <c r="H109" s="10">
        <v>0</v>
      </c>
    </row>
    <row r="110" spans="1:8" ht="24.95" customHeight="1" x14ac:dyDescent="0.15">
      <c r="A110" s="7" t="s">
        <v>313</v>
      </c>
      <c r="B110" s="6" t="s">
        <v>314</v>
      </c>
      <c r="C110" s="6" t="s">
        <v>274</v>
      </c>
      <c r="D110" s="6" t="s">
        <v>271</v>
      </c>
      <c r="E110" s="10">
        <v>600000</v>
      </c>
      <c r="F110" s="10">
        <v>600000</v>
      </c>
      <c r="G110" s="10">
        <v>600000</v>
      </c>
      <c r="H110" s="10">
        <v>0</v>
      </c>
    </row>
    <row r="111" spans="1:8" ht="24.95" customHeight="1" x14ac:dyDescent="0.15">
      <c r="A111" s="7" t="s">
        <v>315</v>
      </c>
      <c r="B111" s="6" t="s">
        <v>316</v>
      </c>
      <c r="C111" s="6" t="s">
        <v>274</v>
      </c>
      <c r="D111" s="6" t="s">
        <v>317</v>
      </c>
      <c r="E111" s="10">
        <v>400000</v>
      </c>
      <c r="F111" s="10">
        <v>400000</v>
      </c>
      <c r="G111" s="10">
        <v>400000</v>
      </c>
      <c r="H111" s="10">
        <v>0</v>
      </c>
    </row>
    <row r="112" spans="1:8" ht="24.95" customHeight="1" x14ac:dyDescent="0.15">
      <c r="A112" s="7" t="s">
        <v>318</v>
      </c>
      <c r="B112" s="6" t="s">
        <v>319</v>
      </c>
      <c r="C112" s="6" t="s">
        <v>274</v>
      </c>
      <c r="D112" s="6" t="s">
        <v>320</v>
      </c>
      <c r="E112" s="10">
        <v>6212435.5999999996</v>
      </c>
      <c r="F112" s="10">
        <v>6212435.5999999996</v>
      </c>
      <c r="G112" s="10">
        <v>6212435.5999999996</v>
      </c>
      <c r="H112" s="10">
        <v>0</v>
      </c>
    </row>
    <row r="113" spans="1:8" ht="50.1" customHeight="1" x14ac:dyDescent="0.15">
      <c r="A113" s="7" t="s">
        <v>321</v>
      </c>
      <c r="B113" s="6" t="s">
        <v>322</v>
      </c>
      <c r="C113" s="6" t="s">
        <v>274</v>
      </c>
      <c r="D113" s="6" t="s">
        <v>268</v>
      </c>
      <c r="E113" s="10">
        <v>1200000</v>
      </c>
      <c r="F113" s="10">
        <v>1200000</v>
      </c>
      <c r="G113" s="10">
        <v>1200000</v>
      </c>
      <c r="H113" s="10">
        <v>0</v>
      </c>
    </row>
    <row r="114" spans="1:8" ht="63" customHeight="1" x14ac:dyDescent="0.15">
      <c r="A114" s="7" t="s">
        <v>323</v>
      </c>
      <c r="B114" s="6" t="s">
        <v>324</v>
      </c>
      <c r="C114" s="6" t="s">
        <v>274</v>
      </c>
      <c r="D114" s="6" t="s">
        <v>325</v>
      </c>
      <c r="E114" s="10">
        <v>150000</v>
      </c>
      <c r="F114" s="10">
        <v>150000</v>
      </c>
      <c r="G114" s="10">
        <v>150000</v>
      </c>
      <c r="H114" s="10">
        <v>0</v>
      </c>
    </row>
    <row r="115" spans="1:8" ht="75" customHeight="1" x14ac:dyDescent="0.15">
      <c r="A115" s="7" t="s">
        <v>326</v>
      </c>
      <c r="B115" s="6" t="s">
        <v>327</v>
      </c>
      <c r="C115" s="6" t="s">
        <v>274</v>
      </c>
      <c r="D115" s="6" t="s">
        <v>328</v>
      </c>
      <c r="E115" s="10" t="s">
        <v>55</v>
      </c>
      <c r="F115" s="10" t="s">
        <v>55</v>
      </c>
      <c r="G115" s="10" t="s">
        <v>55</v>
      </c>
      <c r="H115" s="10" t="s">
        <v>55</v>
      </c>
    </row>
    <row r="116" spans="1:8" ht="87.95" customHeight="1" x14ac:dyDescent="0.15">
      <c r="A116" s="7" t="s">
        <v>329</v>
      </c>
      <c r="B116" s="6" t="s">
        <v>330</v>
      </c>
      <c r="C116" s="6" t="s">
        <v>331</v>
      </c>
      <c r="D116" s="6"/>
      <c r="E116" s="10" t="s">
        <v>55</v>
      </c>
      <c r="F116" s="10" t="s">
        <v>55</v>
      </c>
      <c r="G116" s="10" t="s">
        <v>55</v>
      </c>
      <c r="H116" s="10" t="s">
        <v>55</v>
      </c>
    </row>
    <row r="117" spans="1:8" ht="24.95" customHeight="1" x14ac:dyDescent="0.15">
      <c r="A117" s="7" t="s">
        <v>332</v>
      </c>
      <c r="B117" s="6" t="s">
        <v>333</v>
      </c>
      <c r="C117" s="6" t="s">
        <v>334</v>
      </c>
      <c r="D117" s="6" t="s">
        <v>283</v>
      </c>
      <c r="E117" s="10">
        <v>16709039.66</v>
      </c>
      <c r="F117" s="10">
        <v>16709039.66</v>
      </c>
      <c r="G117" s="10">
        <v>16709039.66</v>
      </c>
      <c r="H117" s="10">
        <v>0</v>
      </c>
    </row>
    <row r="118" spans="1:8" ht="50.1" customHeight="1" x14ac:dyDescent="0.15">
      <c r="A118" s="7" t="s">
        <v>335</v>
      </c>
      <c r="B118" s="6" t="s">
        <v>336</v>
      </c>
      <c r="C118" s="6" t="s">
        <v>337</v>
      </c>
      <c r="D118" s="6"/>
      <c r="E118" s="10" t="s">
        <v>55</v>
      </c>
      <c r="F118" s="10" t="s">
        <v>55</v>
      </c>
      <c r="G118" s="10" t="s">
        <v>55</v>
      </c>
      <c r="H118" s="10" t="s">
        <v>55</v>
      </c>
    </row>
    <row r="119" spans="1:8" ht="63" customHeight="1" x14ac:dyDescent="0.15">
      <c r="A119" s="7" t="s">
        <v>338</v>
      </c>
      <c r="B119" s="6" t="s">
        <v>339</v>
      </c>
      <c r="C119" s="6" t="s">
        <v>340</v>
      </c>
      <c r="D119" s="6"/>
      <c r="E119" s="10" t="s">
        <v>55</v>
      </c>
      <c r="F119" s="10" t="s">
        <v>55</v>
      </c>
      <c r="G119" s="10" t="s">
        <v>55</v>
      </c>
      <c r="H119" s="10" t="s">
        <v>55</v>
      </c>
    </row>
    <row r="120" spans="1:8" ht="50.1" customHeight="1" x14ac:dyDescent="0.15">
      <c r="A120" s="7" t="s">
        <v>341</v>
      </c>
      <c r="B120" s="6" t="s">
        <v>342</v>
      </c>
      <c r="C120" s="6" t="s">
        <v>343</v>
      </c>
      <c r="D120" s="6"/>
      <c r="E120" s="10" t="s">
        <v>55</v>
      </c>
      <c r="F120" s="10" t="s">
        <v>55</v>
      </c>
      <c r="G120" s="10" t="s">
        <v>55</v>
      </c>
      <c r="H120" s="10" t="s">
        <v>55</v>
      </c>
    </row>
    <row r="121" spans="1:8" ht="24.95" customHeight="1" x14ac:dyDescent="0.15">
      <c r="A121" s="7" t="s">
        <v>344</v>
      </c>
      <c r="B121" s="6" t="s">
        <v>345</v>
      </c>
      <c r="C121" s="6" t="s">
        <v>346</v>
      </c>
      <c r="D121" s="6"/>
      <c r="E121" s="10" t="s">
        <v>55</v>
      </c>
      <c r="F121" s="10" t="s">
        <v>55</v>
      </c>
      <c r="G121" s="10" t="s">
        <v>55</v>
      </c>
      <c r="H121" s="10" t="s">
        <v>55</v>
      </c>
    </row>
    <row r="122" spans="1:8" ht="38.1" customHeight="1" x14ac:dyDescent="0.15">
      <c r="A122" s="7" t="s">
        <v>347</v>
      </c>
      <c r="B122" s="6" t="s">
        <v>348</v>
      </c>
      <c r="C122" s="6"/>
      <c r="D122" s="6"/>
      <c r="E122" s="10" t="s">
        <v>55</v>
      </c>
      <c r="F122" s="10" t="s">
        <v>55</v>
      </c>
      <c r="G122" s="10" t="s">
        <v>55</v>
      </c>
      <c r="H122" s="10" t="s">
        <v>55</v>
      </c>
    </row>
    <row r="123" spans="1:8" ht="24.95" customHeight="1" x14ac:dyDescent="0.15">
      <c r="A123" s="7" t="s">
        <v>349</v>
      </c>
      <c r="B123" s="6" t="s">
        <v>350</v>
      </c>
      <c r="C123" s="6"/>
      <c r="D123" s="6"/>
      <c r="E123" s="10" t="s">
        <v>55</v>
      </c>
      <c r="F123" s="10" t="s">
        <v>55</v>
      </c>
      <c r="G123" s="10" t="s">
        <v>55</v>
      </c>
      <c r="H123" s="10" t="s">
        <v>55</v>
      </c>
    </row>
    <row r="124" spans="1:8" ht="24.95" customHeight="1" x14ac:dyDescent="0.15">
      <c r="A124" s="7" t="s">
        <v>351</v>
      </c>
      <c r="B124" s="6" t="s">
        <v>352</v>
      </c>
      <c r="C124" s="6"/>
      <c r="D124" s="6"/>
      <c r="E124" s="10" t="s">
        <v>55</v>
      </c>
      <c r="F124" s="10" t="s">
        <v>55</v>
      </c>
      <c r="G124" s="10" t="s">
        <v>55</v>
      </c>
      <c r="H124" s="10" t="s">
        <v>55</v>
      </c>
    </row>
    <row r="125" spans="1:8" ht="24.95" customHeight="1" x14ac:dyDescent="0.15">
      <c r="A125" s="7" t="s">
        <v>353</v>
      </c>
      <c r="B125" s="6" t="s">
        <v>354</v>
      </c>
      <c r="C125" s="6" t="s">
        <v>54</v>
      </c>
      <c r="D125" s="6"/>
      <c r="E125" s="10" t="s">
        <v>55</v>
      </c>
      <c r="F125" s="10" t="s">
        <v>55</v>
      </c>
      <c r="G125" s="10" t="s">
        <v>55</v>
      </c>
      <c r="H125" s="10" t="s">
        <v>55</v>
      </c>
    </row>
    <row r="126" spans="1:8" ht="38.1" customHeight="1" x14ac:dyDescent="0.15">
      <c r="A126" s="7" t="s">
        <v>355</v>
      </c>
      <c r="B126" s="6" t="s">
        <v>356</v>
      </c>
      <c r="C126" s="6" t="s">
        <v>357</v>
      </c>
      <c r="D126" s="6"/>
      <c r="E126" s="10" t="s">
        <v>55</v>
      </c>
      <c r="F126" s="10" t="s">
        <v>55</v>
      </c>
      <c r="G126" s="10" t="s">
        <v>55</v>
      </c>
      <c r="H126" s="10" t="s">
        <v>55</v>
      </c>
    </row>
    <row r="127" spans="1:8" ht="24.95" customHeight="1" x14ac:dyDescent="0.15">
      <c r="A127" s="7" t="s">
        <v>358</v>
      </c>
      <c r="B127" s="6" t="s">
        <v>359</v>
      </c>
      <c r="C127" s="6" t="s">
        <v>357</v>
      </c>
      <c r="D127" s="6"/>
      <c r="E127" s="10" t="s">
        <v>55</v>
      </c>
      <c r="F127" s="10" t="s">
        <v>55</v>
      </c>
      <c r="G127" s="10" t="s">
        <v>55</v>
      </c>
      <c r="H127" s="10" t="s">
        <v>55</v>
      </c>
    </row>
  </sheetData>
  <sheetProtection password="C213" sheet="1" objects="1" scenarios="1"/>
  <mergeCells count="6"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scale="82" fitToHeight="0" orientation="landscape" verticalDpi="0" r:id="rId1"/>
  <headerFooter>
    <oddHeader>&amp;R&amp;R&amp;"Verdana,полужирный" &amp;12 &amp;K00-00924787.MO9.289683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7"/>
  <sheetViews>
    <sheetView workbookViewId="0"/>
  </sheetViews>
  <sheetFormatPr defaultRowHeight="10.5" x14ac:dyDescent="0.15"/>
  <cols>
    <col min="1" max="1" width="57.28515625" customWidth="1"/>
    <col min="2" max="4" width="11.42578125" customWidth="1"/>
    <col min="5" max="11" width="22.85546875" customWidth="1"/>
  </cols>
  <sheetData>
    <row r="1" spans="1:11" ht="15" customHeight="1" x14ac:dyDescent="0.15"/>
    <row r="2" spans="1:11" ht="24.95" customHeight="1" x14ac:dyDescent="0.15">
      <c r="A2" s="14" t="s">
        <v>360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5" customHeight="1" x14ac:dyDescent="0.15"/>
    <row r="4" spans="1:11" ht="39.950000000000003" customHeight="1" x14ac:dyDescent="0.15">
      <c r="A4" s="19" t="s">
        <v>43</v>
      </c>
      <c r="B4" s="19" t="s">
        <v>44</v>
      </c>
      <c r="C4" s="19" t="s">
        <v>45</v>
      </c>
      <c r="D4" s="19" t="s">
        <v>361</v>
      </c>
      <c r="E4" s="19" t="s">
        <v>47</v>
      </c>
      <c r="F4" s="19"/>
      <c r="G4" s="19"/>
      <c r="H4" s="19"/>
      <c r="I4" s="19"/>
      <c r="J4" s="19"/>
      <c r="K4" s="19"/>
    </row>
    <row r="5" spans="1:11" ht="99.95" customHeight="1" x14ac:dyDescent="0.15">
      <c r="A5" s="19"/>
      <c r="B5" s="19"/>
      <c r="C5" s="19"/>
      <c r="D5" s="19"/>
      <c r="E5" s="6" t="s">
        <v>48</v>
      </c>
      <c r="F5" s="6" t="s">
        <v>362</v>
      </c>
      <c r="G5" s="6" t="s">
        <v>363</v>
      </c>
      <c r="H5" s="6" t="s">
        <v>364</v>
      </c>
      <c r="I5" s="6" t="s">
        <v>49</v>
      </c>
      <c r="J5" s="6" t="s">
        <v>50</v>
      </c>
      <c r="K5" s="6" t="s">
        <v>365</v>
      </c>
    </row>
    <row r="6" spans="1:11" ht="20.100000000000001" customHeight="1" x14ac:dyDescent="0.1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  <c r="K6" s="6">
        <v>11</v>
      </c>
    </row>
    <row r="7" spans="1:11" ht="24.95" customHeight="1" x14ac:dyDescent="0.15">
      <c r="A7" s="7" t="s">
        <v>52</v>
      </c>
      <c r="B7" s="6" t="s">
        <v>53</v>
      </c>
      <c r="C7" s="6" t="s">
        <v>54</v>
      </c>
      <c r="D7" s="6" t="s">
        <v>54</v>
      </c>
      <c r="E7" s="10" t="s">
        <v>55</v>
      </c>
      <c r="F7" s="10" t="s">
        <v>55</v>
      </c>
      <c r="G7" s="10" t="s">
        <v>55</v>
      </c>
      <c r="H7" s="10">
        <v>0</v>
      </c>
      <c r="I7" s="10" t="s">
        <v>55</v>
      </c>
      <c r="J7" s="10" t="s">
        <v>55</v>
      </c>
      <c r="K7" s="10" t="s">
        <v>55</v>
      </c>
    </row>
    <row r="8" spans="1:11" ht="24.95" customHeight="1" x14ac:dyDescent="0.15">
      <c r="A8" s="7" t="s">
        <v>56</v>
      </c>
      <c r="B8" s="6" t="s">
        <v>57</v>
      </c>
      <c r="C8" s="6" t="s">
        <v>54</v>
      </c>
      <c r="D8" s="6" t="s">
        <v>54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</row>
    <row r="9" spans="1:11" ht="24.95" customHeight="1" x14ac:dyDescent="0.15">
      <c r="A9" s="7" t="s">
        <v>58</v>
      </c>
      <c r="B9" s="6" t="s">
        <v>59</v>
      </c>
      <c r="C9" s="6"/>
      <c r="D9" s="6"/>
      <c r="E9" s="10">
        <v>224787574.94999999</v>
      </c>
      <c r="F9" s="10">
        <v>187289074.94999999</v>
      </c>
      <c r="G9" s="10" t="s">
        <v>55</v>
      </c>
      <c r="H9" s="10">
        <v>37498500</v>
      </c>
      <c r="I9" s="10">
        <v>224787574.94999999</v>
      </c>
      <c r="J9" s="10">
        <v>224787574.94999999</v>
      </c>
      <c r="K9" s="10">
        <v>0</v>
      </c>
    </row>
    <row r="10" spans="1:11" ht="38.1" customHeight="1" x14ac:dyDescent="0.15">
      <c r="A10" s="7" t="s">
        <v>60</v>
      </c>
      <c r="B10" s="6" t="s">
        <v>61</v>
      </c>
      <c r="C10" s="6" t="s">
        <v>62</v>
      </c>
      <c r="D10" s="6"/>
      <c r="E10" s="10" t="s">
        <v>55</v>
      </c>
      <c r="F10" s="10" t="s">
        <v>55</v>
      </c>
      <c r="G10" s="10" t="s">
        <v>55</v>
      </c>
      <c r="H10" s="10">
        <v>0</v>
      </c>
      <c r="I10" s="10" t="s">
        <v>55</v>
      </c>
      <c r="J10" s="10" t="s">
        <v>55</v>
      </c>
      <c r="K10" s="10" t="s">
        <v>55</v>
      </c>
    </row>
    <row r="11" spans="1:11" ht="24.95" customHeight="1" x14ac:dyDescent="0.15">
      <c r="A11" s="7" t="s">
        <v>63</v>
      </c>
      <c r="B11" s="6" t="s">
        <v>64</v>
      </c>
      <c r="C11" s="6" t="s">
        <v>62</v>
      </c>
      <c r="D11" s="6" t="s">
        <v>65</v>
      </c>
      <c r="E11" s="10" t="s">
        <v>55</v>
      </c>
      <c r="F11" s="10" t="s">
        <v>55</v>
      </c>
      <c r="G11" s="10" t="s">
        <v>55</v>
      </c>
      <c r="H11" s="10">
        <v>0</v>
      </c>
      <c r="I11" s="10" t="s">
        <v>55</v>
      </c>
      <c r="J11" s="10" t="s">
        <v>55</v>
      </c>
      <c r="K11" s="10" t="s">
        <v>55</v>
      </c>
    </row>
    <row r="12" spans="1:11" ht="24.95" customHeight="1" x14ac:dyDescent="0.15">
      <c r="A12" s="7" t="s">
        <v>66</v>
      </c>
      <c r="B12" s="6" t="s">
        <v>67</v>
      </c>
      <c r="C12" s="6" t="s">
        <v>62</v>
      </c>
      <c r="D12" s="6" t="s">
        <v>68</v>
      </c>
      <c r="E12" s="10" t="s">
        <v>55</v>
      </c>
      <c r="F12" s="10" t="s">
        <v>55</v>
      </c>
      <c r="G12" s="10" t="s">
        <v>55</v>
      </c>
      <c r="H12" s="10">
        <v>0</v>
      </c>
      <c r="I12" s="10" t="s">
        <v>55</v>
      </c>
      <c r="J12" s="10" t="s">
        <v>55</v>
      </c>
      <c r="K12" s="10" t="s">
        <v>55</v>
      </c>
    </row>
    <row r="13" spans="1:11" ht="50.1" customHeight="1" x14ac:dyDescent="0.15">
      <c r="A13" s="7" t="s">
        <v>69</v>
      </c>
      <c r="B13" s="6" t="s">
        <v>70</v>
      </c>
      <c r="C13" s="6" t="s">
        <v>71</v>
      </c>
      <c r="D13" s="6"/>
      <c r="E13" s="10">
        <v>224787574.94999999</v>
      </c>
      <c r="F13" s="10">
        <v>187289074.94999999</v>
      </c>
      <c r="G13" s="10" t="s">
        <v>55</v>
      </c>
      <c r="H13" s="10">
        <v>37498500</v>
      </c>
      <c r="I13" s="10">
        <v>224787574.94999999</v>
      </c>
      <c r="J13" s="10">
        <v>224787574.94999999</v>
      </c>
      <c r="K13" s="10">
        <v>0</v>
      </c>
    </row>
    <row r="14" spans="1:11" ht="87.95" customHeight="1" x14ac:dyDescent="0.15">
      <c r="A14" s="7" t="s">
        <v>72</v>
      </c>
      <c r="B14" s="6" t="s">
        <v>73</v>
      </c>
      <c r="C14" s="6" t="s">
        <v>71</v>
      </c>
      <c r="D14" s="6" t="s">
        <v>74</v>
      </c>
      <c r="E14" s="10">
        <v>187289074.94999999</v>
      </c>
      <c r="F14" s="10">
        <v>187289074.94999999</v>
      </c>
      <c r="G14" s="10" t="s">
        <v>55</v>
      </c>
      <c r="H14" s="10">
        <v>0</v>
      </c>
      <c r="I14" s="10">
        <v>187289074.94999999</v>
      </c>
      <c r="J14" s="10">
        <v>187289074.94999999</v>
      </c>
      <c r="K14" s="10">
        <v>0</v>
      </c>
    </row>
    <row r="15" spans="1:11" ht="50.1" customHeight="1" x14ac:dyDescent="0.15">
      <c r="A15" s="7" t="s">
        <v>75</v>
      </c>
      <c r="B15" s="6" t="s">
        <v>76</v>
      </c>
      <c r="C15" s="6" t="s">
        <v>71</v>
      </c>
      <c r="D15" s="6" t="s">
        <v>77</v>
      </c>
      <c r="E15" s="10" t="s">
        <v>55</v>
      </c>
      <c r="F15" s="10" t="s">
        <v>55</v>
      </c>
      <c r="G15" s="10" t="s">
        <v>55</v>
      </c>
      <c r="H15" s="10">
        <v>0</v>
      </c>
      <c r="I15" s="10" t="s">
        <v>55</v>
      </c>
      <c r="J15" s="10" t="s">
        <v>55</v>
      </c>
      <c r="K15" s="10" t="s">
        <v>55</v>
      </c>
    </row>
    <row r="16" spans="1:11" ht="50.1" customHeight="1" x14ac:dyDescent="0.15">
      <c r="A16" s="7" t="s">
        <v>78</v>
      </c>
      <c r="B16" s="6" t="s">
        <v>79</v>
      </c>
      <c r="C16" s="6" t="s">
        <v>80</v>
      </c>
      <c r="D16" s="6"/>
      <c r="E16" s="10" t="s">
        <v>55</v>
      </c>
      <c r="F16" s="10" t="s">
        <v>55</v>
      </c>
      <c r="G16" s="10" t="s">
        <v>55</v>
      </c>
      <c r="H16" s="10">
        <v>0</v>
      </c>
      <c r="I16" s="10" t="s">
        <v>55</v>
      </c>
      <c r="J16" s="10" t="s">
        <v>55</v>
      </c>
      <c r="K16" s="10" t="s">
        <v>55</v>
      </c>
    </row>
    <row r="17" spans="1:11" ht="38.1" customHeight="1" x14ac:dyDescent="0.15">
      <c r="A17" s="7" t="s">
        <v>81</v>
      </c>
      <c r="B17" s="6" t="s">
        <v>82</v>
      </c>
      <c r="C17" s="6" t="s">
        <v>80</v>
      </c>
      <c r="D17" s="6" t="s">
        <v>83</v>
      </c>
      <c r="E17" s="10" t="s">
        <v>55</v>
      </c>
      <c r="F17" s="10" t="s">
        <v>55</v>
      </c>
      <c r="G17" s="10" t="s">
        <v>55</v>
      </c>
      <c r="H17" s="10">
        <v>0</v>
      </c>
      <c r="I17" s="10" t="s">
        <v>55</v>
      </c>
      <c r="J17" s="10" t="s">
        <v>55</v>
      </c>
      <c r="K17" s="10" t="s">
        <v>55</v>
      </c>
    </row>
    <row r="18" spans="1:11" ht="24.95" customHeight="1" x14ac:dyDescent="0.15">
      <c r="A18" s="7" t="s">
        <v>84</v>
      </c>
      <c r="B18" s="6" t="s">
        <v>85</v>
      </c>
      <c r="C18" s="6" t="s">
        <v>86</v>
      </c>
      <c r="D18" s="6"/>
      <c r="E18" s="10" t="s">
        <v>55</v>
      </c>
      <c r="F18" s="10" t="s">
        <v>55</v>
      </c>
      <c r="G18" s="10" t="s">
        <v>55</v>
      </c>
      <c r="H18" s="10">
        <v>0</v>
      </c>
      <c r="I18" s="10" t="s">
        <v>55</v>
      </c>
      <c r="J18" s="10" t="s">
        <v>55</v>
      </c>
      <c r="K18" s="10" t="s">
        <v>55</v>
      </c>
    </row>
    <row r="19" spans="1:11" ht="38.1" customHeight="1" x14ac:dyDescent="0.15">
      <c r="A19" s="7" t="s">
        <v>87</v>
      </c>
      <c r="B19" s="6" t="s">
        <v>88</v>
      </c>
      <c r="C19" s="6" t="s">
        <v>86</v>
      </c>
      <c r="D19" s="6"/>
      <c r="E19" s="10" t="s">
        <v>55</v>
      </c>
      <c r="F19" s="10" t="s">
        <v>55</v>
      </c>
      <c r="G19" s="10" t="s">
        <v>55</v>
      </c>
      <c r="H19" s="10">
        <v>0</v>
      </c>
      <c r="I19" s="10" t="s">
        <v>55</v>
      </c>
      <c r="J19" s="10" t="s">
        <v>55</v>
      </c>
      <c r="K19" s="10" t="s">
        <v>55</v>
      </c>
    </row>
    <row r="20" spans="1:11" ht="24.95" customHeight="1" x14ac:dyDescent="0.15">
      <c r="A20" s="7" t="s">
        <v>89</v>
      </c>
      <c r="B20" s="6" t="s">
        <v>90</v>
      </c>
      <c r="C20" s="6" t="s">
        <v>86</v>
      </c>
      <c r="D20" s="6"/>
      <c r="E20" s="10" t="s">
        <v>55</v>
      </c>
      <c r="F20" s="10" t="s">
        <v>55</v>
      </c>
      <c r="G20" s="10" t="s">
        <v>55</v>
      </c>
      <c r="H20" s="10">
        <v>0</v>
      </c>
      <c r="I20" s="10" t="s">
        <v>55</v>
      </c>
      <c r="J20" s="10" t="s">
        <v>55</v>
      </c>
      <c r="K20" s="10" t="s">
        <v>55</v>
      </c>
    </row>
    <row r="21" spans="1:11" ht="24.95" customHeight="1" x14ac:dyDescent="0.15">
      <c r="A21" s="7" t="s">
        <v>91</v>
      </c>
      <c r="B21" s="6" t="s">
        <v>92</v>
      </c>
      <c r="C21" s="6" t="s">
        <v>86</v>
      </c>
      <c r="D21" s="6"/>
      <c r="E21" s="10" t="s">
        <v>55</v>
      </c>
      <c r="F21" s="10" t="s">
        <v>55</v>
      </c>
      <c r="G21" s="10" t="s">
        <v>55</v>
      </c>
      <c r="H21" s="10">
        <v>0</v>
      </c>
      <c r="I21" s="10" t="s">
        <v>55</v>
      </c>
      <c r="J21" s="10" t="s">
        <v>55</v>
      </c>
      <c r="K21" s="10" t="s">
        <v>55</v>
      </c>
    </row>
    <row r="22" spans="1:11" ht="24.95" customHeight="1" x14ac:dyDescent="0.15">
      <c r="A22" s="7" t="s">
        <v>93</v>
      </c>
      <c r="B22" s="6" t="s">
        <v>94</v>
      </c>
      <c r="C22" s="6" t="s">
        <v>86</v>
      </c>
      <c r="D22" s="6"/>
      <c r="E22" s="10" t="s">
        <v>55</v>
      </c>
      <c r="F22" s="10" t="s">
        <v>55</v>
      </c>
      <c r="G22" s="10" t="s">
        <v>55</v>
      </c>
      <c r="H22" s="10">
        <v>0</v>
      </c>
      <c r="I22" s="10" t="s">
        <v>55</v>
      </c>
      <c r="J22" s="10" t="s">
        <v>55</v>
      </c>
      <c r="K22" s="10" t="s">
        <v>55</v>
      </c>
    </row>
    <row r="23" spans="1:11" ht="24.95" customHeight="1" x14ac:dyDescent="0.15">
      <c r="A23" s="7" t="s">
        <v>95</v>
      </c>
      <c r="B23" s="6" t="s">
        <v>96</v>
      </c>
      <c r="C23" s="6" t="s">
        <v>97</v>
      </c>
      <c r="D23" s="6"/>
      <c r="E23" s="10" t="s">
        <v>55</v>
      </c>
      <c r="F23" s="10" t="s">
        <v>55</v>
      </c>
      <c r="G23" s="10" t="s">
        <v>55</v>
      </c>
      <c r="H23" s="10">
        <v>0</v>
      </c>
      <c r="I23" s="10" t="s">
        <v>55</v>
      </c>
      <c r="J23" s="10" t="s">
        <v>55</v>
      </c>
      <c r="K23" s="10" t="s">
        <v>55</v>
      </c>
    </row>
    <row r="24" spans="1:11" ht="24.95" customHeight="1" x14ac:dyDescent="0.15">
      <c r="A24" s="7" t="s">
        <v>98</v>
      </c>
      <c r="B24" s="6" t="s">
        <v>99</v>
      </c>
      <c r="C24" s="6" t="s">
        <v>97</v>
      </c>
      <c r="D24" s="6"/>
      <c r="E24" s="10" t="s">
        <v>55</v>
      </c>
      <c r="F24" s="10" t="s">
        <v>55</v>
      </c>
      <c r="G24" s="10" t="s">
        <v>55</v>
      </c>
      <c r="H24" s="10">
        <v>0</v>
      </c>
      <c r="I24" s="10" t="s">
        <v>55</v>
      </c>
      <c r="J24" s="10" t="s">
        <v>55</v>
      </c>
      <c r="K24" s="10" t="s">
        <v>55</v>
      </c>
    </row>
    <row r="25" spans="1:11" ht="24.95" customHeight="1" x14ac:dyDescent="0.15">
      <c r="A25" s="7" t="s">
        <v>100</v>
      </c>
      <c r="B25" s="6" t="s">
        <v>101</v>
      </c>
      <c r="C25" s="6" t="s">
        <v>54</v>
      </c>
      <c r="D25" s="6"/>
      <c r="E25" s="10" t="s">
        <v>55</v>
      </c>
      <c r="F25" s="10" t="s">
        <v>55</v>
      </c>
      <c r="G25" s="10" t="s">
        <v>55</v>
      </c>
      <c r="H25" s="10">
        <v>0</v>
      </c>
      <c r="I25" s="10" t="s">
        <v>55</v>
      </c>
      <c r="J25" s="10" t="s">
        <v>55</v>
      </c>
      <c r="K25" s="10" t="s">
        <v>55</v>
      </c>
    </row>
    <row r="26" spans="1:11" ht="24.95" customHeight="1" x14ac:dyDescent="0.15">
      <c r="A26" s="7" t="s">
        <v>102</v>
      </c>
      <c r="B26" s="6" t="s">
        <v>103</v>
      </c>
      <c r="C26" s="6" t="s">
        <v>54</v>
      </c>
      <c r="D26" s="6"/>
      <c r="E26" s="10" t="s">
        <v>55</v>
      </c>
      <c r="F26" s="10" t="s">
        <v>55</v>
      </c>
      <c r="G26" s="10" t="s">
        <v>55</v>
      </c>
      <c r="H26" s="10">
        <v>0</v>
      </c>
      <c r="I26" s="10" t="s">
        <v>55</v>
      </c>
      <c r="J26" s="10" t="s">
        <v>55</v>
      </c>
      <c r="K26" s="10" t="s">
        <v>55</v>
      </c>
    </row>
    <row r="27" spans="1:11" ht="50.1" customHeight="1" x14ac:dyDescent="0.15">
      <c r="A27" s="7" t="s">
        <v>104</v>
      </c>
      <c r="B27" s="6" t="s">
        <v>105</v>
      </c>
      <c r="C27" s="6" t="s">
        <v>106</v>
      </c>
      <c r="D27" s="6"/>
      <c r="E27" s="10" t="s">
        <v>55</v>
      </c>
      <c r="F27" s="10" t="s">
        <v>55</v>
      </c>
      <c r="G27" s="10" t="s">
        <v>55</v>
      </c>
      <c r="H27" s="10">
        <v>0</v>
      </c>
      <c r="I27" s="10" t="s">
        <v>55</v>
      </c>
      <c r="J27" s="10" t="s">
        <v>55</v>
      </c>
      <c r="K27" s="10" t="s">
        <v>55</v>
      </c>
    </row>
    <row r="28" spans="1:11" ht="24.95" customHeight="1" x14ac:dyDescent="0.15">
      <c r="A28" s="7" t="s">
        <v>107</v>
      </c>
      <c r="B28" s="6" t="s">
        <v>108</v>
      </c>
      <c r="C28" s="6" t="s">
        <v>54</v>
      </c>
      <c r="D28" s="6"/>
      <c r="E28" s="10">
        <v>224787574.94999999</v>
      </c>
      <c r="F28" s="10">
        <v>187289074.94999999</v>
      </c>
      <c r="G28" s="10" t="s">
        <v>55</v>
      </c>
      <c r="H28" s="10">
        <v>37498500</v>
      </c>
      <c r="I28" s="10">
        <v>224787574.94999999</v>
      </c>
      <c r="J28" s="10">
        <v>224787574.94999999</v>
      </c>
      <c r="K28" s="10">
        <v>0</v>
      </c>
    </row>
    <row r="29" spans="1:11" ht="38.1" customHeight="1" x14ac:dyDescent="0.15">
      <c r="A29" s="7" t="s">
        <v>109</v>
      </c>
      <c r="B29" s="6" t="s">
        <v>110</v>
      </c>
      <c r="C29" s="6" t="s">
        <v>54</v>
      </c>
      <c r="D29" s="6"/>
      <c r="E29" s="10">
        <v>145612216.86000001</v>
      </c>
      <c r="F29" s="10">
        <v>115917465.78</v>
      </c>
      <c r="G29" s="10" t="s">
        <v>55</v>
      </c>
      <c r="H29" s="10">
        <v>29694751.079999998</v>
      </c>
      <c r="I29" s="10">
        <v>145612216.86000001</v>
      </c>
      <c r="J29" s="10">
        <v>145612216.86000001</v>
      </c>
      <c r="K29" s="10">
        <v>0</v>
      </c>
    </row>
    <row r="30" spans="1:11" ht="38.1" customHeight="1" x14ac:dyDescent="0.15">
      <c r="A30" s="7" t="s">
        <v>111</v>
      </c>
      <c r="B30" s="6" t="s">
        <v>112</v>
      </c>
      <c r="C30" s="6" t="s">
        <v>113</v>
      </c>
      <c r="D30" s="6"/>
      <c r="E30" s="10">
        <v>111714521.40000001</v>
      </c>
      <c r="F30" s="10">
        <v>89034428.400000006</v>
      </c>
      <c r="G30" s="10" t="s">
        <v>55</v>
      </c>
      <c r="H30" s="10">
        <v>22680093</v>
      </c>
      <c r="I30" s="10">
        <v>111714521.40000001</v>
      </c>
      <c r="J30" s="10">
        <v>111714521.40000001</v>
      </c>
      <c r="K30" s="10">
        <v>0</v>
      </c>
    </row>
    <row r="31" spans="1:11" ht="38.1" customHeight="1" x14ac:dyDescent="0.15">
      <c r="A31" s="7" t="s">
        <v>114</v>
      </c>
      <c r="B31" s="6" t="s">
        <v>115</v>
      </c>
      <c r="C31" s="6" t="s">
        <v>113</v>
      </c>
      <c r="D31" s="6" t="s">
        <v>116</v>
      </c>
      <c r="E31" s="10">
        <v>110919521.40000001</v>
      </c>
      <c r="F31" s="10">
        <v>88354428.400000006</v>
      </c>
      <c r="G31" s="10" t="s">
        <v>55</v>
      </c>
      <c r="H31" s="10">
        <v>22565093</v>
      </c>
      <c r="I31" s="10">
        <v>110919521.40000001</v>
      </c>
      <c r="J31" s="10">
        <v>110919521.40000001</v>
      </c>
      <c r="K31" s="10">
        <v>0</v>
      </c>
    </row>
    <row r="32" spans="1:11" ht="38.1" customHeight="1" x14ac:dyDescent="0.15">
      <c r="A32" s="7" t="s">
        <v>117</v>
      </c>
      <c r="B32" s="6" t="s">
        <v>118</v>
      </c>
      <c r="C32" s="6" t="s">
        <v>113</v>
      </c>
      <c r="D32" s="6" t="s">
        <v>116</v>
      </c>
      <c r="E32" s="10">
        <v>73854916.969999999</v>
      </c>
      <c r="F32" s="10">
        <v>58369679.969999999</v>
      </c>
      <c r="G32" s="10" t="s">
        <v>55</v>
      </c>
      <c r="H32" s="10">
        <v>15485237</v>
      </c>
      <c r="I32" s="10">
        <v>73854916.969999999</v>
      </c>
      <c r="J32" s="10">
        <v>73854916.969999999</v>
      </c>
      <c r="K32" s="10">
        <v>0</v>
      </c>
    </row>
    <row r="33" spans="1:11" ht="24.95" customHeight="1" x14ac:dyDescent="0.15">
      <c r="A33" s="7" t="s">
        <v>119</v>
      </c>
      <c r="B33" s="6" t="s">
        <v>120</v>
      </c>
      <c r="C33" s="6" t="s">
        <v>113</v>
      </c>
      <c r="D33" s="6" t="s">
        <v>116</v>
      </c>
      <c r="E33" s="10">
        <v>67497284.019999996</v>
      </c>
      <c r="F33" s="10">
        <v>52012047.020000003</v>
      </c>
      <c r="G33" s="10" t="s">
        <v>55</v>
      </c>
      <c r="H33" s="10">
        <v>15485237</v>
      </c>
      <c r="I33" s="10">
        <v>67497284.019999996</v>
      </c>
      <c r="J33" s="10">
        <v>67497284.019999996</v>
      </c>
      <c r="K33" s="10">
        <v>0</v>
      </c>
    </row>
    <row r="34" spans="1:11" ht="24.95" customHeight="1" x14ac:dyDescent="0.15">
      <c r="A34" s="7" t="s">
        <v>121</v>
      </c>
      <c r="B34" s="6" t="s">
        <v>122</v>
      </c>
      <c r="C34" s="6" t="s">
        <v>113</v>
      </c>
      <c r="D34" s="6" t="s">
        <v>116</v>
      </c>
      <c r="E34" s="10">
        <v>6357632.9500000002</v>
      </c>
      <c r="F34" s="10">
        <v>6357632.9500000002</v>
      </c>
      <c r="G34" s="10" t="s">
        <v>55</v>
      </c>
      <c r="H34" s="10">
        <v>0</v>
      </c>
      <c r="I34" s="10">
        <v>6357632.9500000002</v>
      </c>
      <c r="J34" s="10">
        <v>6357632.9500000002</v>
      </c>
      <c r="K34" s="10">
        <v>0</v>
      </c>
    </row>
    <row r="35" spans="1:11" ht="24.95" customHeight="1" x14ac:dyDescent="0.15">
      <c r="A35" s="7" t="s">
        <v>123</v>
      </c>
      <c r="B35" s="6" t="s">
        <v>124</v>
      </c>
      <c r="C35" s="6" t="s">
        <v>113</v>
      </c>
      <c r="D35" s="6" t="s">
        <v>116</v>
      </c>
      <c r="E35" s="10">
        <v>37064604.43</v>
      </c>
      <c r="F35" s="10">
        <v>29984748.43</v>
      </c>
      <c r="G35" s="10" t="s">
        <v>55</v>
      </c>
      <c r="H35" s="10">
        <v>7079856</v>
      </c>
      <c r="I35" s="10">
        <v>37064604.43</v>
      </c>
      <c r="J35" s="10">
        <v>37064604.43</v>
      </c>
      <c r="K35" s="10">
        <v>0</v>
      </c>
    </row>
    <row r="36" spans="1:11" ht="24.95" customHeight="1" x14ac:dyDescent="0.15">
      <c r="A36" s="7" t="s">
        <v>125</v>
      </c>
      <c r="B36" s="6" t="s">
        <v>126</v>
      </c>
      <c r="C36" s="6" t="s">
        <v>113</v>
      </c>
      <c r="D36" s="6" t="s">
        <v>116</v>
      </c>
      <c r="E36" s="10">
        <v>16226227.380000001</v>
      </c>
      <c r="F36" s="10">
        <v>16226227.380000001</v>
      </c>
      <c r="G36" s="10" t="s">
        <v>55</v>
      </c>
      <c r="H36" s="10">
        <v>0</v>
      </c>
      <c r="I36" s="10">
        <v>16226227.380000001</v>
      </c>
      <c r="J36" s="10">
        <v>16226227.380000001</v>
      </c>
      <c r="K36" s="10">
        <v>0</v>
      </c>
    </row>
    <row r="37" spans="1:11" ht="24.95" customHeight="1" x14ac:dyDescent="0.15">
      <c r="A37" s="7" t="s">
        <v>127</v>
      </c>
      <c r="B37" s="6" t="s">
        <v>128</v>
      </c>
      <c r="C37" s="6" t="s">
        <v>113</v>
      </c>
      <c r="D37" s="6" t="s">
        <v>116</v>
      </c>
      <c r="E37" s="10">
        <v>7079856</v>
      </c>
      <c r="F37" s="10" t="s">
        <v>55</v>
      </c>
      <c r="G37" s="10" t="s">
        <v>55</v>
      </c>
      <c r="H37" s="10">
        <v>7079856</v>
      </c>
      <c r="I37" s="10">
        <v>7079856</v>
      </c>
      <c r="J37" s="10">
        <v>7079856</v>
      </c>
      <c r="K37" s="10">
        <v>0</v>
      </c>
    </row>
    <row r="38" spans="1:11" ht="24.95" customHeight="1" x14ac:dyDescent="0.15">
      <c r="A38" s="7" t="s">
        <v>129</v>
      </c>
      <c r="B38" s="6" t="s">
        <v>130</v>
      </c>
      <c r="C38" s="6" t="s">
        <v>113</v>
      </c>
      <c r="D38" s="6" t="s">
        <v>116</v>
      </c>
      <c r="E38" s="10" t="s">
        <v>55</v>
      </c>
      <c r="F38" s="10" t="s">
        <v>55</v>
      </c>
      <c r="G38" s="10" t="s">
        <v>55</v>
      </c>
      <c r="H38" s="10">
        <v>0</v>
      </c>
      <c r="I38" s="10" t="s">
        <v>55</v>
      </c>
      <c r="J38" s="10" t="s">
        <v>55</v>
      </c>
      <c r="K38" s="10" t="s">
        <v>55</v>
      </c>
    </row>
    <row r="39" spans="1:11" ht="24.95" customHeight="1" x14ac:dyDescent="0.15">
      <c r="A39" s="7" t="s">
        <v>131</v>
      </c>
      <c r="B39" s="6" t="s">
        <v>132</v>
      </c>
      <c r="C39" s="6" t="s">
        <v>113</v>
      </c>
      <c r="D39" s="6" t="s">
        <v>116</v>
      </c>
      <c r="E39" s="10">
        <v>7079856</v>
      </c>
      <c r="F39" s="10" t="s">
        <v>55</v>
      </c>
      <c r="G39" s="10" t="s">
        <v>55</v>
      </c>
      <c r="H39" s="10">
        <v>7079856</v>
      </c>
      <c r="I39" s="10">
        <v>7079856</v>
      </c>
      <c r="J39" s="10">
        <v>7079856</v>
      </c>
      <c r="K39" s="10">
        <v>0</v>
      </c>
    </row>
    <row r="40" spans="1:11" ht="24.95" customHeight="1" x14ac:dyDescent="0.15">
      <c r="A40" s="7" t="s">
        <v>133</v>
      </c>
      <c r="B40" s="6" t="s">
        <v>134</v>
      </c>
      <c r="C40" s="6" t="s">
        <v>113</v>
      </c>
      <c r="D40" s="6" t="s">
        <v>116</v>
      </c>
      <c r="E40" s="10">
        <v>6462276.0899999999</v>
      </c>
      <c r="F40" s="10">
        <v>6462276.0899999999</v>
      </c>
      <c r="G40" s="10" t="s">
        <v>55</v>
      </c>
      <c r="H40" s="10">
        <v>0</v>
      </c>
      <c r="I40" s="10">
        <v>6462276.0899999999</v>
      </c>
      <c r="J40" s="10">
        <v>6462276.0899999999</v>
      </c>
      <c r="K40" s="10">
        <v>0</v>
      </c>
    </row>
    <row r="41" spans="1:11" ht="24.95" customHeight="1" x14ac:dyDescent="0.15">
      <c r="A41" s="7" t="s">
        <v>135</v>
      </c>
      <c r="B41" s="6" t="s">
        <v>136</v>
      </c>
      <c r="C41" s="6" t="s">
        <v>113</v>
      </c>
      <c r="D41" s="6" t="s">
        <v>116</v>
      </c>
      <c r="E41" s="10">
        <v>6168096.46</v>
      </c>
      <c r="F41" s="10">
        <v>6168096.46</v>
      </c>
      <c r="G41" s="10" t="s">
        <v>55</v>
      </c>
      <c r="H41" s="10">
        <v>0</v>
      </c>
      <c r="I41" s="10">
        <v>6168096.46</v>
      </c>
      <c r="J41" s="10">
        <v>6168096.46</v>
      </c>
      <c r="K41" s="10">
        <v>0</v>
      </c>
    </row>
    <row r="42" spans="1:11" ht="24.95" customHeight="1" x14ac:dyDescent="0.15">
      <c r="A42" s="7" t="s">
        <v>137</v>
      </c>
      <c r="B42" s="6" t="s">
        <v>138</v>
      </c>
      <c r="C42" s="6" t="s">
        <v>113</v>
      </c>
      <c r="D42" s="6" t="s">
        <v>116</v>
      </c>
      <c r="E42" s="10">
        <v>1128148.5</v>
      </c>
      <c r="F42" s="10">
        <v>1128148.5</v>
      </c>
      <c r="G42" s="10" t="s">
        <v>55</v>
      </c>
      <c r="H42" s="10">
        <v>0</v>
      </c>
      <c r="I42" s="10">
        <v>1128148.5</v>
      </c>
      <c r="J42" s="10">
        <v>1128148.5</v>
      </c>
      <c r="K42" s="10">
        <v>0</v>
      </c>
    </row>
    <row r="43" spans="1:11" ht="24.95" customHeight="1" x14ac:dyDescent="0.15">
      <c r="A43" s="7" t="s">
        <v>139</v>
      </c>
      <c r="B43" s="6" t="s">
        <v>140</v>
      </c>
      <c r="C43" s="6" t="s">
        <v>113</v>
      </c>
      <c r="D43" s="6" t="s">
        <v>141</v>
      </c>
      <c r="E43" s="10">
        <v>795000</v>
      </c>
      <c r="F43" s="10">
        <v>680000</v>
      </c>
      <c r="G43" s="10" t="s">
        <v>55</v>
      </c>
      <c r="H43" s="10">
        <v>115000</v>
      </c>
      <c r="I43" s="10">
        <v>795000</v>
      </c>
      <c r="J43" s="10">
        <v>795000</v>
      </c>
      <c r="K43" s="10">
        <v>0</v>
      </c>
    </row>
    <row r="44" spans="1:11" ht="50.1" customHeight="1" x14ac:dyDescent="0.15">
      <c r="A44" s="7" t="s">
        <v>142</v>
      </c>
      <c r="B44" s="6" t="s">
        <v>143</v>
      </c>
      <c r="C44" s="6" t="s">
        <v>144</v>
      </c>
      <c r="D44" s="6"/>
      <c r="E44" s="10">
        <v>300000</v>
      </c>
      <c r="F44" s="10">
        <v>200000</v>
      </c>
      <c r="G44" s="10" t="s">
        <v>55</v>
      </c>
      <c r="H44" s="10">
        <v>100000</v>
      </c>
      <c r="I44" s="10">
        <v>300000</v>
      </c>
      <c r="J44" s="10">
        <v>300000</v>
      </c>
      <c r="K44" s="10">
        <v>0</v>
      </c>
    </row>
    <row r="45" spans="1:11" ht="63" customHeight="1" x14ac:dyDescent="0.15">
      <c r="A45" s="7" t="s">
        <v>145</v>
      </c>
      <c r="B45" s="6" t="s">
        <v>146</v>
      </c>
      <c r="C45" s="6" t="s">
        <v>144</v>
      </c>
      <c r="D45" s="6" t="s">
        <v>147</v>
      </c>
      <c r="E45" s="10">
        <v>50000</v>
      </c>
      <c r="F45" s="10">
        <v>50000</v>
      </c>
      <c r="G45" s="10" t="s">
        <v>55</v>
      </c>
      <c r="H45" s="10">
        <v>0</v>
      </c>
      <c r="I45" s="10">
        <v>50000</v>
      </c>
      <c r="J45" s="10">
        <v>50000</v>
      </c>
      <c r="K45" s="10">
        <v>0</v>
      </c>
    </row>
    <row r="46" spans="1:11" ht="24.95" customHeight="1" x14ac:dyDescent="0.15">
      <c r="A46" s="7" t="s">
        <v>148</v>
      </c>
      <c r="B46" s="6" t="s">
        <v>149</v>
      </c>
      <c r="C46" s="6" t="s">
        <v>144</v>
      </c>
      <c r="D46" s="6" t="s">
        <v>150</v>
      </c>
      <c r="E46" s="10" t="s">
        <v>55</v>
      </c>
      <c r="F46" s="10" t="s">
        <v>55</v>
      </c>
      <c r="G46" s="10" t="s">
        <v>55</v>
      </c>
      <c r="H46" s="10">
        <v>0</v>
      </c>
      <c r="I46" s="10" t="s">
        <v>55</v>
      </c>
      <c r="J46" s="10" t="s">
        <v>55</v>
      </c>
      <c r="K46" s="10" t="s">
        <v>55</v>
      </c>
    </row>
    <row r="47" spans="1:11" ht="75" customHeight="1" x14ac:dyDescent="0.15">
      <c r="A47" s="7" t="s">
        <v>151</v>
      </c>
      <c r="B47" s="6" t="s">
        <v>152</v>
      </c>
      <c r="C47" s="6" t="s">
        <v>144</v>
      </c>
      <c r="D47" s="6" t="s">
        <v>153</v>
      </c>
      <c r="E47" s="10">
        <v>250000</v>
      </c>
      <c r="F47" s="10">
        <v>150000</v>
      </c>
      <c r="G47" s="10" t="s">
        <v>55</v>
      </c>
      <c r="H47" s="10">
        <v>100000</v>
      </c>
      <c r="I47" s="10">
        <v>250000</v>
      </c>
      <c r="J47" s="10">
        <v>250000</v>
      </c>
      <c r="K47" s="10">
        <v>0</v>
      </c>
    </row>
    <row r="48" spans="1:11" ht="50.1" customHeight="1" x14ac:dyDescent="0.15">
      <c r="A48" s="7" t="s">
        <v>154</v>
      </c>
      <c r="B48" s="6" t="s">
        <v>155</v>
      </c>
      <c r="C48" s="6" t="s">
        <v>144</v>
      </c>
      <c r="D48" s="6" t="s">
        <v>141</v>
      </c>
      <c r="E48" s="10" t="s">
        <v>55</v>
      </c>
      <c r="F48" s="10" t="s">
        <v>55</v>
      </c>
      <c r="G48" s="10" t="s">
        <v>55</v>
      </c>
      <c r="H48" s="10">
        <v>0</v>
      </c>
      <c r="I48" s="10" t="s">
        <v>55</v>
      </c>
      <c r="J48" s="10" t="s">
        <v>55</v>
      </c>
      <c r="K48" s="10" t="s">
        <v>55</v>
      </c>
    </row>
    <row r="49" spans="1:11" ht="24.95" customHeight="1" x14ac:dyDescent="0.15">
      <c r="A49" s="7" t="s">
        <v>156</v>
      </c>
      <c r="B49" s="6" t="s">
        <v>157</v>
      </c>
      <c r="C49" s="6" t="s">
        <v>144</v>
      </c>
      <c r="D49" s="6" t="s">
        <v>158</v>
      </c>
      <c r="E49" s="10" t="s">
        <v>55</v>
      </c>
      <c r="F49" s="10" t="s">
        <v>55</v>
      </c>
      <c r="G49" s="10" t="s">
        <v>55</v>
      </c>
      <c r="H49" s="10">
        <v>0</v>
      </c>
      <c r="I49" s="10" t="s">
        <v>55</v>
      </c>
      <c r="J49" s="10" t="s">
        <v>55</v>
      </c>
      <c r="K49" s="10" t="s">
        <v>55</v>
      </c>
    </row>
    <row r="50" spans="1:11" ht="50.1" customHeight="1" x14ac:dyDescent="0.15">
      <c r="A50" s="7" t="s">
        <v>159</v>
      </c>
      <c r="B50" s="6" t="s">
        <v>160</v>
      </c>
      <c r="C50" s="6" t="s">
        <v>161</v>
      </c>
      <c r="D50" s="6"/>
      <c r="E50" s="10">
        <v>100000</v>
      </c>
      <c r="F50" s="10" t="s">
        <v>55</v>
      </c>
      <c r="G50" s="10" t="s">
        <v>55</v>
      </c>
      <c r="H50" s="10">
        <v>100000</v>
      </c>
      <c r="I50" s="10">
        <v>100000</v>
      </c>
      <c r="J50" s="10">
        <v>100000</v>
      </c>
      <c r="K50" s="10">
        <v>0</v>
      </c>
    </row>
    <row r="51" spans="1:11" ht="63" customHeight="1" x14ac:dyDescent="0.15">
      <c r="A51" s="7" t="s">
        <v>145</v>
      </c>
      <c r="B51" s="6" t="s">
        <v>162</v>
      </c>
      <c r="C51" s="6" t="s">
        <v>161</v>
      </c>
      <c r="D51" s="6" t="s">
        <v>147</v>
      </c>
      <c r="E51" s="10" t="s">
        <v>55</v>
      </c>
      <c r="F51" s="10" t="s">
        <v>55</v>
      </c>
      <c r="G51" s="10" t="s">
        <v>55</v>
      </c>
      <c r="H51" s="10">
        <v>0</v>
      </c>
      <c r="I51" s="10" t="s">
        <v>55</v>
      </c>
      <c r="J51" s="10" t="s">
        <v>55</v>
      </c>
      <c r="K51" s="10" t="s">
        <v>55</v>
      </c>
    </row>
    <row r="52" spans="1:11" ht="24.95" customHeight="1" x14ac:dyDescent="0.15">
      <c r="A52" s="7" t="s">
        <v>148</v>
      </c>
      <c r="B52" s="6" t="s">
        <v>163</v>
      </c>
      <c r="C52" s="6" t="s">
        <v>161</v>
      </c>
      <c r="D52" s="6" t="s">
        <v>150</v>
      </c>
      <c r="E52" s="10" t="s">
        <v>55</v>
      </c>
      <c r="F52" s="10" t="s">
        <v>55</v>
      </c>
      <c r="G52" s="10" t="s">
        <v>55</v>
      </c>
      <c r="H52" s="10">
        <v>0</v>
      </c>
      <c r="I52" s="10" t="s">
        <v>55</v>
      </c>
      <c r="J52" s="10" t="s">
        <v>55</v>
      </c>
      <c r="K52" s="10" t="s">
        <v>55</v>
      </c>
    </row>
    <row r="53" spans="1:11" ht="75" customHeight="1" x14ac:dyDescent="0.15">
      <c r="A53" s="7" t="s">
        <v>151</v>
      </c>
      <c r="B53" s="6" t="s">
        <v>164</v>
      </c>
      <c r="C53" s="6" t="s">
        <v>161</v>
      </c>
      <c r="D53" s="6" t="s">
        <v>153</v>
      </c>
      <c r="E53" s="10">
        <v>100000</v>
      </c>
      <c r="F53" s="10" t="s">
        <v>55</v>
      </c>
      <c r="G53" s="10" t="s">
        <v>55</v>
      </c>
      <c r="H53" s="10">
        <v>100000</v>
      </c>
      <c r="I53" s="10">
        <v>100000</v>
      </c>
      <c r="J53" s="10">
        <v>100000</v>
      </c>
      <c r="K53" s="10">
        <v>0</v>
      </c>
    </row>
    <row r="54" spans="1:11" ht="50.1" customHeight="1" x14ac:dyDescent="0.15">
      <c r="A54" s="7" t="s">
        <v>154</v>
      </c>
      <c r="B54" s="6" t="s">
        <v>165</v>
      </c>
      <c r="C54" s="6" t="s">
        <v>161</v>
      </c>
      <c r="D54" s="6" t="s">
        <v>141</v>
      </c>
      <c r="E54" s="10" t="s">
        <v>55</v>
      </c>
      <c r="F54" s="10" t="s">
        <v>55</v>
      </c>
      <c r="G54" s="10" t="s">
        <v>55</v>
      </c>
      <c r="H54" s="10">
        <v>0</v>
      </c>
      <c r="I54" s="10" t="s">
        <v>55</v>
      </c>
      <c r="J54" s="10" t="s">
        <v>55</v>
      </c>
      <c r="K54" s="10" t="s">
        <v>55</v>
      </c>
    </row>
    <row r="55" spans="1:11" ht="75" customHeight="1" x14ac:dyDescent="0.15">
      <c r="A55" s="7" t="s">
        <v>166</v>
      </c>
      <c r="B55" s="6" t="s">
        <v>167</v>
      </c>
      <c r="C55" s="6" t="s">
        <v>168</v>
      </c>
      <c r="D55" s="6"/>
      <c r="E55" s="10">
        <v>33497695.460000001</v>
      </c>
      <c r="F55" s="10">
        <v>26683037.379999999</v>
      </c>
      <c r="G55" s="10" t="s">
        <v>55</v>
      </c>
      <c r="H55" s="10">
        <v>6814658.0800000001</v>
      </c>
      <c r="I55" s="10">
        <v>33497695.460000001</v>
      </c>
      <c r="J55" s="10">
        <v>33497695.460000001</v>
      </c>
      <c r="K55" s="10">
        <v>0</v>
      </c>
    </row>
    <row r="56" spans="1:11" ht="38.1" customHeight="1" x14ac:dyDescent="0.15">
      <c r="A56" s="7" t="s">
        <v>169</v>
      </c>
      <c r="B56" s="6" t="s">
        <v>170</v>
      </c>
      <c r="C56" s="6" t="s">
        <v>168</v>
      </c>
      <c r="D56" s="6" t="s">
        <v>171</v>
      </c>
      <c r="E56" s="10">
        <v>33497695.460000001</v>
      </c>
      <c r="F56" s="10">
        <v>26683037.379999999</v>
      </c>
      <c r="G56" s="10" t="s">
        <v>55</v>
      </c>
      <c r="H56" s="10">
        <v>6814658.0800000001</v>
      </c>
      <c r="I56" s="10">
        <v>33497695.460000001</v>
      </c>
      <c r="J56" s="10">
        <v>33497695.460000001</v>
      </c>
      <c r="K56" s="10">
        <v>0</v>
      </c>
    </row>
    <row r="57" spans="1:11" ht="24.95" customHeight="1" x14ac:dyDescent="0.15">
      <c r="A57" s="7" t="s">
        <v>172</v>
      </c>
      <c r="B57" s="6" t="s">
        <v>173</v>
      </c>
      <c r="C57" s="6" t="s">
        <v>168</v>
      </c>
      <c r="D57" s="6"/>
      <c r="E57" s="10" t="s">
        <v>55</v>
      </c>
      <c r="F57" s="10" t="s">
        <v>55</v>
      </c>
      <c r="G57" s="10" t="s">
        <v>55</v>
      </c>
      <c r="H57" s="10">
        <v>0</v>
      </c>
      <c r="I57" s="10" t="s">
        <v>55</v>
      </c>
      <c r="J57" s="10" t="s">
        <v>55</v>
      </c>
      <c r="K57" s="10" t="s">
        <v>55</v>
      </c>
    </row>
    <row r="58" spans="1:11" ht="24.95" customHeight="1" x14ac:dyDescent="0.15">
      <c r="A58" s="7" t="s">
        <v>174</v>
      </c>
      <c r="B58" s="6" t="s">
        <v>175</v>
      </c>
      <c r="C58" s="6" t="s">
        <v>176</v>
      </c>
      <c r="D58" s="6"/>
      <c r="E58" s="10" t="s">
        <v>55</v>
      </c>
      <c r="F58" s="10" t="s">
        <v>55</v>
      </c>
      <c r="G58" s="10" t="s">
        <v>55</v>
      </c>
      <c r="H58" s="10">
        <v>0</v>
      </c>
      <c r="I58" s="10" t="s">
        <v>55</v>
      </c>
      <c r="J58" s="10" t="s">
        <v>55</v>
      </c>
      <c r="K58" s="10" t="s">
        <v>55</v>
      </c>
    </row>
    <row r="59" spans="1:11" ht="63" customHeight="1" x14ac:dyDescent="0.15">
      <c r="A59" s="7" t="s">
        <v>177</v>
      </c>
      <c r="B59" s="6" t="s">
        <v>178</v>
      </c>
      <c r="C59" s="6" t="s">
        <v>179</v>
      </c>
      <c r="D59" s="6" t="s">
        <v>180</v>
      </c>
      <c r="E59" s="10" t="s">
        <v>55</v>
      </c>
      <c r="F59" s="10" t="s">
        <v>55</v>
      </c>
      <c r="G59" s="10" t="s">
        <v>55</v>
      </c>
      <c r="H59" s="10">
        <v>0</v>
      </c>
      <c r="I59" s="10" t="s">
        <v>55</v>
      </c>
      <c r="J59" s="10" t="s">
        <v>55</v>
      </c>
      <c r="K59" s="10" t="s">
        <v>55</v>
      </c>
    </row>
    <row r="60" spans="1:11" ht="63" customHeight="1" x14ac:dyDescent="0.15">
      <c r="A60" s="7" t="s">
        <v>181</v>
      </c>
      <c r="B60" s="6" t="s">
        <v>182</v>
      </c>
      <c r="C60" s="6" t="s">
        <v>183</v>
      </c>
      <c r="D60" s="6" t="s">
        <v>180</v>
      </c>
      <c r="E60" s="10" t="s">
        <v>55</v>
      </c>
      <c r="F60" s="10" t="s">
        <v>55</v>
      </c>
      <c r="G60" s="10" t="s">
        <v>55</v>
      </c>
      <c r="H60" s="10">
        <v>0</v>
      </c>
      <c r="I60" s="10" t="s">
        <v>55</v>
      </c>
      <c r="J60" s="10" t="s">
        <v>55</v>
      </c>
      <c r="K60" s="10" t="s">
        <v>55</v>
      </c>
    </row>
    <row r="61" spans="1:11" ht="50.1" customHeight="1" x14ac:dyDescent="0.15">
      <c r="A61" s="7" t="s">
        <v>184</v>
      </c>
      <c r="B61" s="6" t="s">
        <v>185</v>
      </c>
      <c r="C61" s="6" t="s">
        <v>186</v>
      </c>
      <c r="D61" s="6"/>
      <c r="E61" s="10" t="s">
        <v>55</v>
      </c>
      <c r="F61" s="10" t="s">
        <v>55</v>
      </c>
      <c r="G61" s="10" t="s">
        <v>55</v>
      </c>
      <c r="H61" s="10">
        <v>0</v>
      </c>
      <c r="I61" s="10" t="s">
        <v>55</v>
      </c>
      <c r="J61" s="10" t="s">
        <v>55</v>
      </c>
      <c r="K61" s="10" t="s">
        <v>55</v>
      </c>
    </row>
    <row r="62" spans="1:11" ht="24.95" customHeight="1" x14ac:dyDescent="0.15">
      <c r="A62" s="7" t="s">
        <v>187</v>
      </c>
      <c r="B62" s="6" t="s">
        <v>188</v>
      </c>
      <c r="C62" s="6" t="s">
        <v>186</v>
      </c>
      <c r="D62" s="6" t="s">
        <v>189</v>
      </c>
      <c r="E62" s="10" t="s">
        <v>55</v>
      </c>
      <c r="F62" s="10" t="s">
        <v>55</v>
      </c>
      <c r="G62" s="10" t="s">
        <v>55</v>
      </c>
      <c r="H62" s="10">
        <v>0</v>
      </c>
      <c r="I62" s="10" t="s">
        <v>55</v>
      </c>
      <c r="J62" s="10" t="s">
        <v>55</v>
      </c>
      <c r="K62" s="10" t="s">
        <v>55</v>
      </c>
    </row>
    <row r="63" spans="1:11" ht="63" customHeight="1" x14ac:dyDescent="0.15">
      <c r="A63" s="7" t="s">
        <v>190</v>
      </c>
      <c r="B63" s="6" t="s">
        <v>191</v>
      </c>
      <c r="C63" s="6" t="s">
        <v>186</v>
      </c>
      <c r="D63" s="6" t="s">
        <v>192</v>
      </c>
      <c r="E63" s="10" t="s">
        <v>55</v>
      </c>
      <c r="F63" s="10" t="s">
        <v>55</v>
      </c>
      <c r="G63" s="10" t="s">
        <v>55</v>
      </c>
      <c r="H63" s="10">
        <v>0</v>
      </c>
      <c r="I63" s="10" t="s">
        <v>55</v>
      </c>
      <c r="J63" s="10" t="s">
        <v>55</v>
      </c>
      <c r="K63" s="10" t="s">
        <v>55</v>
      </c>
    </row>
    <row r="64" spans="1:11" ht="99.95" customHeight="1" x14ac:dyDescent="0.15">
      <c r="A64" s="7" t="s">
        <v>193</v>
      </c>
      <c r="B64" s="6" t="s">
        <v>194</v>
      </c>
      <c r="C64" s="6" t="s">
        <v>195</v>
      </c>
      <c r="D64" s="6" t="s">
        <v>192</v>
      </c>
      <c r="E64" s="10" t="s">
        <v>55</v>
      </c>
      <c r="F64" s="10" t="s">
        <v>55</v>
      </c>
      <c r="G64" s="10" t="s">
        <v>55</v>
      </c>
      <c r="H64" s="10">
        <v>0</v>
      </c>
      <c r="I64" s="10" t="s">
        <v>55</v>
      </c>
      <c r="J64" s="10" t="s">
        <v>55</v>
      </c>
      <c r="K64" s="10" t="s">
        <v>55</v>
      </c>
    </row>
    <row r="65" spans="1:11" ht="24.95" customHeight="1" x14ac:dyDescent="0.15">
      <c r="A65" s="7" t="s">
        <v>196</v>
      </c>
      <c r="B65" s="6" t="s">
        <v>197</v>
      </c>
      <c r="C65" s="6" t="s">
        <v>198</v>
      </c>
      <c r="D65" s="6" t="s">
        <v>189</v>
      </c>
      <c r="E65" s="10" t="s">
        <v>55</v>
      </c>
      <c r="F65" s="10" t="s">
        <v>55</v>
      </c>
      <c r="G65" s="10" t="s">
        <v>55</v>
      </c>
      <c r="H65" s="10">
        <v>0</v>
      </c>
      <c r="I65" s="10" t="s">
        <v>55</v>
      </c>
      <c r="J65" s="10" t="s">
        <v>55</v>
      </c>
      <c r="K65" s="10" t="s">
        <v>55</v>
      </c>
    </row>
    <row r="66" spans="1:11" ht="24.95" customHeight="1" x14ac:dyDescent="0.15">
      <c r="A66" s="7" t="s">
        <v>199</v>
      </c>
      <c r="B66" s="6" t="s">
        <v>200</v>
      </c>
      <c r="C66" s="6" t="s">
        <v>201</v>
      </c>
      <c r="D66" s="6"/>
      <c r="E66" s="10">
        <v>2675570.12</v>
      </c>
      <c r="F66" s="10">
        <v>2525570.12</v>
      </c>
      <c r="G66" s="10" t="s">
        <v>55</v>
      </c>
      <c r="H66" s="10">
        <v>150000</v>
      </c>
      <c r="I66" s="10">
        <v>2675570.12</v>
      </c>
      <c r="J66" s="10">
        <v>2675570.12</v>
      </c>
      <c r="K66" s="10">
        <v>0</v>
      </c>
    </row>
    <row r="67" spans="1:11" ht="38.1" customHeight="1" x14ac:dyDescent="0.15">
      <c r="A67" s="7" t="s">
        <v>202</v>
      </c>
      <c r="B67" s="6" t="s">
        <v>203</v>
      </c>
      <c r="C67" s="6" t="s">
        <v>204</v>
      </c>
      <c r="D67" s="6" t="s">
        <v>205</v>
      </c>
      <c r="E67" s="10">
        <v>2425570.12</v>
      </c>
      <c r="F67" s="10">
        <v>2425570.12</v>
      </c>
      <c r="G67" s="10" t="s">
        <v>55</v>
      </c>
      <c r="H67" s="10">
        <v>0</v>
      </c>
      <c r="I67" s="10">
        <v>2425570.12</v>
      </c>
      <c r="J67" s="10">
        <v>2425570.12</v>
      </c>
      <c r="K67" s="10">
        <v>0</v>
      </c>
    </row>
    <row r="68" spans="1:11" ht="75" customHeight="1" x14ac:dyDescent="0.15">
      <c r="A68" s="7" t="s">
        <v>206</v>
      </c>
      <c r="B68" s="6" t="s">
        <v>207</v>
      </c>
      <c r="C68" s="6" t="s">
        <v>208</v>
      </c>
      <c r="D68" s="6" t="s">
        <v>205</v>
      </c>
      <c r="E68" s="10">
        <v>150000</v>
      </c>
      <c r="F68" s="10">
        <v>100000</v>
      </c>
      <c r="G68" s="10" t="s">
        <v>55</v>
      </c>
      <c r="H68" s="10">
        <v>50000</v>
      </c>
      <c r="I68" s="10">
        <v>150000</v>
      </c>
      <c r="J68" s="10">
        <v>150000</v>
      </c>
      <c r="K68" s="10">
        <v>0</v>
      </c>
    </row>
    <row r="69" spans="1:11" ht="50.1" customHeight="1" x14ac:dyDescent="0.15">
      <c r="A69" s="7" t="s">
        <v>209</v>
      </c>
      <c r="B69" s="6" t="s">
        <v>210</v>
      </c>
      <c r="C69" s="6" t="s">
        <v>211</v>
      </c>
      <c r="D69" s="6"/>
      <c r="E69" s="10">
        <v>100000</v>
      </c>
      <c r="F69" s="10" t="s">
        <v>55</v>
      </c>
      <c r="G69" s="10" t="s">
        <v>55</v>
      </c>
      <c r="H69" s="10">
        <v>100000</v>
      </c>
      <c r="I69" s="10">
        <v>100000</v>
      </c>
      <c r="J69" s="10">
        <v>100000</v>
      </c>
      <c r="K69" s="10">
        <v>0</v>
      </c>
    </row>
    <row r="70" spans="1:11" ht="24.95" customHeight="1" x14ac:dyDescent="0.15">
      <c r="A70" s="7" t="s">
        <v>212</v>
      </c>
      <c r="B70" s="6" t="s">
        <v>213</v>
      </c>
      <c r="C70" s="6" t="s">
        <v>211</v>
      </c>
      <c r="D70" s="6" t="s">
        <v>214</v>
      </c>
      <c r="E70" s="10" t="s">
        <v>55</v>
      </c>
      <c r="F70" s="10" t="s">
        <v>55</v>
      </c>
      <c r="G70" s="10" t="s">
        <v>55</v>
      </c>
      <c r="H70" s="10">
        <v>0</v>
      </c>
      <c r="I70" s="10" t="s">
        <v>55</v>
      </c>
      <c r="J70" s="10" t="s">
        <v>55</v>
      </c>
      <c r="K70" s="10" t="s">
        <v>55</v>
      </c>
    </row>
    <row r="71" spans="1:11" ht="24.95" customHeight="1" x14ac:dyDescent="0.15">
      <c r="A71" s="7" t="s">
        <v>215</v>
      </c>
      <c r="B71" s="6" t="s">
        <v>216</v>
      </c>
      <c r="C71" s="6" t="s">
        <v>211</v>
      </c>
      <c r="D71" s="6" t="s">
        <v>192</v>
      </c>
      <c r="E71" s="10" t="s">
        <v>55</v>
      </c>
      <c r="F71" s="10" t="s">
        <v>55</v>
      </c>
      <c r="G71" s="10" t="s">
        <v>55</v>
      </c>
      <c r="H71" s="10">
        <v>0</v>
      </c>
      <c r="I71" s="10" t="s">
        <v>55</v>
      </c>
      <c r="J71" s="10" t="s">
        <v>55</v>
      </c>
      <c r="K71" s="10" t="s">
        <v>55</v>
      </c>
    </row>
    <row r="72" spans="1:11" ht="24.95" customHeight="1" x14ac:dyDescent="0.15">
      <c r="A72" s="7" t="s">
        <v>217</v>
      </c>
      <c r="B72" s="6" t="s">
        <v>218</v>
      </c>
      <c r="C72" s="6" t="s">
        <v>211</v>
      </c>
      <c r="D72" s="6" t="s">
        <v>219</v>
      </c>
      <c r="E72" s="10">
        <v>100000</v>
      </c>
      <c r="F72" s="10" t="s">
        <v>55</v>
      </c>
      <c r="G72" s="10" t="s">
        <v>55</v>
      </c>
      <c r="H72" s="10">
        <v>100000</v>
      </c>
      <c r="I72" s="10">
        <v>100000</v>
      </c>
      <c r="J72" s="10">
        <v>100000</v>
      </c>
      <c r="K72" s="10">
        <v>0</v>
      </c>
    </row>
    <row r="73" spans="1:11" ht="24.95" customHeight="1" x14ac:dyDescent="0.15">
      <c r="A73" s="7" t="s">
        <v>220</v>
      </c>
      <c r="B73" s="6" t="s">
        <v>221</v>
      </c>
      <c r="C73" s="6" t="s">
        <v>54</v>
      </c>
      <c r="D73" s="6"/>
      <c r="E73" s="10" t="s">
        <v>55</v>
      </c>
      <c r="F73" s="10" t="s">
        <v>55</v>
      </c>
      <c r="G73" s="10" t="s">
        <v>55</v>
      </c>
      <c r="H73" s="10">
        <v>0</v>
      </c>
      <c r="I73" s="10" t="s">
        <v>55</v>
      </c>
      <c r="J73" s="10" t="s">
        <v>55</v>
      </c>
      <c r="K73" s="10" t="s">
        <v>55</v>
      </c>
    </row>
    <row r="74" spans="1:11" ht="38.1" customHeight="1" x14ac:dyDescent="0.15">
      <c r="A74" s="7" t="s">
        <v>222</v>
      </c>
      <c r="B74" s="6" t="s">
        <v>223</v>
      </c>
      <c r="C74" s="6" t="s">
        <v>224</v>
      </c>
      <c r="D74" s="6" t="s">
        <v>225</v>
      </c>
      <c r="E74" s="10" t="s">
        <v>55</v>
      </c>
      <c r="F74" s="10" t="s">
        <v>55</v>
      </c>
      <c r="G74" s="10" t="s">
        <v>55</v>
      </c>
      <c r="H74" s="10">
        <v>0</v>
      </c>
      <c r="I74" s="10" t="s">
        <v>55</v>
      </c>
      <c r="J74" s="10" t="s">
        <v>55</v>
      </c>
      <c r="K74" s="10" t="s">
        <v>55</v>
      </c>
    </row>
    <row r="75" spans="1:11" ht="24.95" customHeight="1" x14ac:dyDescent="0.15">
      <c r="A75" s="7" t="s">
        <v>226</v>
      </c>
      <c r="B75" s="6" t="s">
        <v>227</v>
      </c>
      <c r="C75" s="6" t="s">
        <v>228</v>
      </c>
      <c r="D75" s="6" t="s">
        <v>225</v>
      </c>
      <c r="E75" s="10" t="s">
        <v>55</v>
      </c>
      <c r="F75" s="10" t="s">
        <v>55</v>
      </c>
      <c r="G75" s="10" t="s">
        <v>55</v>
      </c>
      <c r="H75" s="10">
        <v>0</v>
      </c>
      <c r="I75" s="10" t="s">
        <v>55</v>
      </c>
      <c r="J75" s="10" t="s">
        <v>55</v>
      </c>
      <c r="K75" s="10" t="s">
        <v>55</v>
      </c>
    </row>
    <row r="76" spans="1:11" ht="50.1" customHeight="1" x14ac:dyDescent="0.15">
      <c r="A76" s="7" t="s">
        <v>229</v>
      </c>
      <c r="B76" s="6" t="s">
        <v>230</v>
      </c>
      <c r="C76" s="6" t="s">
        <v>231</v>
      </c>
      <c r="D76" s="6" t="s">
        <v>232</v>
      </c>
      <c r="E76" s="10" t="s">
        <v>55</v>
      </c>
      <c r="F76" s="10" t="s">
        <v>55</v>
      </c>
      <c r="G76" s="10" t="s">
        <v>55</v>
      </c>
      <c r="H76" s="10">
        <v>0</v>
      </c>
      <c r="I76" s="10" t="s">
        <v>55</v>
      </c>
      <c r="J76" s="10" t="s">
        <v>55</v>
      </c>
      <c r="K76" s="10" t="s">
        <v>55</v>
      </c>
    </row>
    <row r="77" spans="1:11" ht="50.1" customHeight="1" x14ac:dyDescent="0.15">
      <c r="A77" s="7" t="s">
        <v>233</v>
      </c>
      <c r="B77" s="6" t="s">
        <v>234</v>
      </c>
      <c r="C77" s="6" t="s">
        <v>235</v>
      </c>
      <c r="D77" s="6" t="s">
        <v>232</v>
      </c>
      <c r="E77" s="10" t="s">
        <v>55</v>
      </c>
      <c r="F77" s="10" t="s">
        <v>55</v>
      </c>
      <c r="G77" s="10" t="s">
        <v>55</v>
      </c>
      <c r="H77" s="10">
        <v>0</v>
      </c>
      <c r="I77" s="10" t="s">
        <v>55</v>
      </c>
      <c r="J77" s="10" t="s">
        <v>55</v>
      </c>
      <c r="K77" s="10" t="s">
        <v>55</v>
      </c>
    </row>
    <row r="78" spans="1:11" ht="24.95" customHeight="1" x14ac:dyDescent="0.15">
      <c r="A78" s="7" t="s">
        <v>236</v>
      </c>
      <c r="B78" s="6" t="s">
        <v>237</v>
      </c>
      <c r="C78" s="6" t="s">
        <v>238</v>
      </c>
      <c r="D78" s="6" t="s">
        <v>239</v>
      </c>
      <c r="E78" s="10" t="s">
        <v>55</v>
      </c>
      <c r="F78" s="10" t="s">
        <v>55</v>
      </c>
      <c r="G78" s="10" t="s">
        <v>55</v>
      </c>
      <c r="H78" s="10">
        <v>0</v>
      </c>
      <c r="I78" s="10" t="s">
        <v>55</v>
      </c>
      <c r="J78" s="10" t="s">
        <v>55</v>
      </c>
      <c r="K78" s="10" t="s">
        <v>55</v>
      </c>
    </row>
    <row r="79" spans="1:11" ht="63" customHeight="1" x14ac:dyDescent="0.15">
      <c r="A79" s="7" t="s">
        <v>240</v>
      </c>
      <c r="B79" s="6" t="s">
        <v>241</v>
      </c>
      <c r="C79" s="6" t="s">
        <v>238</v>
      </c>
      <c r="D79" s="6" t="s">
        <v>239</v>
      </c>
      <c r="E79" s="10" t="s">
        <v>55</v>
      </c>
      <c r="F79" s="10" t="s">
        <v>55</v>
      </c>
      <c r="G79" s="10" t="s">
        <v>55</v>
      </c>
      <c r="H79" s="10">
        <v>0</v>
      </c>
      <c r="I79" s="10" t="s">
        <v>55</v>
      </c>
      <c r="J79" s="10" t="s">
        <v>55</v>
      </c>
      <c r="K79" s="10" t="s">
        <v>55</v>
      </c>
    </row>
    <row r="80" spans="1:11" ht="50.1" customHeight="1" x14ac:dyDescent="0.15">
      <c r="A80" s="7" t="s">
        <v>242</v>
      </c>
      <c r="B80" s="6" t="s">
        <v>243</v>
      </c>
      <c r="C80" s="6" t="s">
        <v>238</v>
      </c>
      <c r="D80" s="6" t="s">
        <v>219</v>
      </c>
      <c r="E80" s="10" t="s">
        <v>55</v>
      </c>
      <c r="F80" s="10" t="s">
        <v>55</v>
      </c>
      <c r="G80" s="10" t="s">
        <v>55</v>
      </c>
      <c r="H80" s="10">
        <v>0</v>
      </c>
      <c r="I80" s="10" t="s">
        <v>55</v>
      </c>
      <c r="J80" s="10" t="s">
        <v>55</v>
      </c>
      <c r="K80" s="10" t="s">
        <v>55</v>
      </c>
    </row>
    <row r="81" spans="1:11" ht="75" customHeight="1" x14ac:dyDescent="0.15">
      <c r="A81" s="7" t="s">
        <v>244</v>
      </c>
      <c r="B81" s="6" t="s">
        <v>245</v>
      </c>
      <c r="C81" s="6" t="s">
        <v>246</v>
      </c>
      <c r="D81" s="6"/>
      <c r="E81" s="10" t="s">
        <v>55</v>
      </c>
      <c r="F81" s="10" t="s">
        <v>55</v>
      </c>
      <c r="G81" s="10" t="s">
        <v>55</v>
      </c>
      <c r="H81" s="10">
        <v>0</v>
      </c>
      <c r="I81" s="10" t="s">
        <v>55</v>
      </c>
      <c r="J81" s="10" t="s">
        <v>55</v>
      </c>
      <c r="K81" s="10" t="s">
        <v>55</v>
      </c>
    </row>
    <row r="82" spans="1:11" ht="63" customHeight="1" x14ac:dyDescent="0.15">
      <c r="A82" s="7" t="s">
        <v>240</v>
      </c>
      <c r="B82" s="6" t="s">
        <v>247</v>
      </c>
      <c r="C82" s="6" t="s">
        <v>246</v>
      </c>
      <c r="D82" s="6" t="s">
        <v>239</v>
      </c>
      <c r="E82" s="10" t="s">
        <v>55</v>
      </c>
      <c r="F82" s="10" t="s">
        <v>55</v>
      </c>
      <c r="G82" s="10" t="s">
        <v>55</v>
      </c>
      <c r="H82" s="10">
        <v>0</v>
      </c>
      <c r="I82" s="10" t="s">
        <v>55</v>
      </c>
      <c r="J82" s="10" t="s">
        <v>55</v>
      </c>
      <c r="K82" s="10" t="s">
        <v>55</v>
      </c>
    </row>
    <row r="83" spans="1:11" ht="50.1" customHeight="1" x14ac:dyDescent="0.15">
      <c r="A83" s="7" t="s">
        <v>242</v>
      </c>
      <c r="B83" s="6" t="s">
        <v>248</v>
      </c>
      <c r="C83" s="6" t="s">
        <v>246</v>
      </c>
      <c r="D83" s="6" t="s">
        <v>219</v>
      </c>
      <c r="E83" s="10" t="s">
        <v>55</v>
      </c>
      <c r="F83" s="10" t="s">
        <v>55</v>
      </c>
      <c r="G83" s="10" t="s">
        <v>55</v>
      </c>
      <c r="H83" s="10">
        <v>0</v>
      </c>
      <c r="I83" s="10" t="s">
        <v>55</v>
      </c>
      <c r="J83" s="10" t="s">
        <v>55</v>
      </c>
      <c r="K83" s="10" t="s">
        <v>55</v>
      </c>
    </row>
    <row r="84" spans="1:11" ht="50.1" customHeight="1" x14ac:dyDescent="0.15">
      <c r="A84" s="7" t="s">
        <v>249</v>
      </c>
      <c r="B84" s="6" t="s">
        <v>250</v>
      </c>
      <c r="C84" s="6" t="s">
        <v>54</v>
      </c>
      <c r="D84" s="6"/>
      <c r="E84" s="10" t="s">
        <v>55</v>
      </c>
      <c r="F84" s="10" t="s">
        <v>55</v>
      </c>
      <c r="G84" s="10" t="s">
        <v>55</v>
      </c>
      <c r="H84" s="10">
        <v>0</v>
      </c>
      <c r="I84" s="10" t="s">
        <v>55</v>
      </c>
      <c r="J84" s="10" t="s">
        <v>55</v>
      </c>
      <c r="K84" s="10" t="s">
        <v>55</v>
      </c>
    </row>
    <row r="85" spans="1:11" ht="75" customHeight="1" x14ac:dyDescent="0.15">
      <c r="A85" s="7" t="s">
        <v>251</v>
      </c>
      <c r="B85" s="6" t="s">
        <v>252</v>
      </c>
      <c r="C85" s="6" t="s">
        <v>253</v>
      </c>
      <c r="D85" s="6" t="s">
        <v>254</v>
      </c>
      <c r="E85" s="10" t="s">
        <v>55</v>
      </c>
      <c r="F85" s="10" t="s">
        <v>55</v>
      </c>
      <c r="G85" s="10" t="s">
        <v>55</v>
      </c>
      <c r="H85" s="10">
        <v>0</v>
      </c>
      <c r="I85" s="10" t="s">
        <v>55</v>
      </c>
      <c r="J85" s="10" t="s">
        <v>55</v>
      </c>
      <c r="K85" s="10" t="s">
        <v>55</v>
      </c>
    </row>
    <row r="86" spans="1:11" ht="24.95" customHeight="1" x14ac:dyDescent="0.15">
      <c r="A86" s="7" t="s">
        <v>255</v>
      </c>
      <c r="B86" s="6" t="s">
        <v>256</v>
      </c>
      <c r="C86" s="6" t="s">
        <v>54</v>
      </c>
      <c r="D86" s="6"/>
      <c r="E86" s="10">
        <v>76499787.969999999</v>
      </c>
      <c r="F86" s="10">
        <v>68846039.049999997</v>
      </c>
      <c r="G86" s="10" t="s">
        <v>55</v>
      </c>
      <c r="H86" s="10">
        <v>7653748.9199999999</v>
      </c>
      <c r="I86" s="10">
        <v>76499787.969999999</v>
      </c>
      <c r="J86" s="10">
        <v>76499787.969999999</v>
      </c>
      <c r="K86" s="10">
        <v>0</v>
      </c>
    </row>
    <row r="87" spans="1:11" ht="50.1" customHeight="1" x14ac:dyDescent="0.15">
      <c r="A87" s="7" t="s">
        <v>257</v>
      </c>
      <c r="B87" s="6" t="s">
        <v>258</v>
      </c>
      <c r="C87" s="6" t="s">
        <v>225</v>
      </c>
      <c r="D87" s="6" t="s">
        <v>153</v>
      </c>
      <c r="E87" s="10" t="s">
        <v>55</v>
      </c>
      <c r="F87" s="10" t="s">
        <v>55</v>
      </c>
      <c r="G87" s="10" t="s">
        <v>55</v>
      </c>
      <c r="H87" s="10">
        <v>0</v>
      </c>
      <c r="I87" s="10" t="s">
        <v>55</v>
      </c>
      <c r="J87" s="10" t="s">
        <v>55</v>
      </c>
      <c r="K87" s="10" t="s">
        <v>55</v>
      </c>
    </row>
    <row r="88" spans="1:11" ht="50.1" customHeight="1" x14ac:dyDescent="0.15">
      <c r="A88" s="7" t="s">
        <v>259</v>
      </c>
      <c r="B88" s="6" t="s">
        <v>260</v>
      </c>
      <c r="C88" s="6" t="s">
        <v>261</v>
      </c>
      <c r="D88" s="6"/>
      <c r="E88" s="10" t="s">
        <v>55</v>
      </c>
      <c r="F88" s="10" t="s">
        <v>55</v>
      </c>
      <c r="G88" s="10" t="s">
        <v>55</v>
      </c>
      <c r="H88" s="10">
        <v>0</v>
      </c>
      <c r="I88" s="10" t="s">
        <v>55</v>
      </c>
      <c r="J88" s="10" t="s">
        <v>55</v>
      </c>
      <c r="K88" s="10" t="s">
        <v>55</v>
      </c>
    </row>
    <row r="89" spans="1:11" ht="50.1" customHeight="1" x14ac:dyDescent="0.15">
      <c r="A89" s="7" t="s">
        <v>259</v>
      </c>
      <c r="B89" s="6" t="s">
        <v>262</v>
      </c>
      <c r="C89" s="6" t="s">
        <v>261</v>
      </c>
      <c r="D89" s="6"/>
      <c r="E89" s="10" t="s">
        <v>55</v>
      </c>
      <c r="F89" s="10" t="s">
        <v>55</v>
      </c>
      <c r="G89" s="10" t="s">
        <v>55</v>
      </c>
      <c r="H89" s="10">
        <v>0</v>
      </c>
      <c r="I89" s="10" t="s">
        <v>55</v>
      </c>
      <c r="J89" s="10" t="s">
        <v>55</v>
      </c>
      <c r="K89" s="10" t="s">
        <v>55</v>
      </c>
    </row>
    <row r="90" spans="1:11" ht="50.1" customHeight="1" x14ac:dyDescent="0.15">
      <c r="A90" s="7" t="s">
        <v>259</v>
      </c>
      <c r="B90" s="6" t="s">
        <v>263</v>
      </c>
      <c r="C90" s="6" t="s">
        <v>261</v>
      </c>
      <c r="D90" s="6" t="s">
        <v>264</v>
      </c>
      <c r="E90" s="10" t="s">
        <v>55</v>
      </c>
      <c r="F90" s="10" t="s">
        <v>55</v>
      </c>
      <c r="G90" s="10" t="s">
        <v>55</v>
      </c>
      <c r="H90" s="10">
        <v>0</v>
      </c>
      <c r="I90" s="10" t="s">
        <v>55</v>
      </c>
      <c r="J90" s="10" t="s">
        <v>55</v>
      </c>
      <c r="K90" s="10" t="s">
        <v>55</v>
      </c>
    </row>
    <row r="91" spans="1:11" ht="50.1" customHeight="1" x14ac:dyDescent="0.15">
      <c r="A91" s="7" t="s">
        <v>259</v>
      </c>
      <c r="B91" s="6" t="s">
        <v>265</v>
      </c>
      <c r="C91" s="6" t="s">
        <v>261</v>
      </c>
      <c r="D91" s="6" t="s">
        <v>153</v>
      </c>
      <c r="E91" s="10" t="s">
        <v>55</v>
      </c>
      <c r="F91" s="10" t="s">
        <v>55</v>
      </c>
      <c r="G91" s="10" t="s">
        <v>55</v>
      </c>
      <c r="H91" s="10">
        <v>0</v>
      </c>
      <c r="I91" s="10" t="s">
        <v>55</v>
      </c>
      <c r="J91" s="10" t="s">
        <v>55</v>
      </c>
      <c r="K91" s="10" t="s">
        <v>55</v>
      </c>
    </row>
    <row r="92" spans="1:11" ht="24.95" customHeight="1" x14ac:dyDescent="0.15">
      <c r="A92" s="7" t="s">
        <v>266</v>
      </c>
      <c r="B92" s="6" t="s">
        <v>267</v>
      </c>
      <c r="C92" s="6" t="s">
        <v>261</v>
      </c>
      <c r="D92" s="6" t="s">
        <v>268</v>
      </c>
      <c r="E92" s="10" t="s">
        <v>55</v>
      </c>
      <c r="F92" s="10" t="s">
        <v>55</v>
      </c>
      <c r="G92" s="10" t="s">
        <v>55</v>
      </c>
      <c r="H92" s="10">
        <v>0</v>
      </c>
      <c r="I92" s="10" t="s">
        <v>55</v>
      </c>
      <c r="J92" s="10" t="s">
        <v>55</v>
      </c>
      <c r="K92" s="10" t="s">
        <v>55</v>
      </c>
    </row>
    <row r="93" spans="1:11" ht="24.95" customHeight="1" x14ac:dyDescent="0.15">
      <c r="A93" s="7" t="s">
        <v>269</v>
      </c>
      <c r="B93" s="6" t="s">
        <v>270</v>
      </c>
      <c r="C93" s="6" t="s">
        <v>261</v>
      </c>
      <c r="D93" s="6" t="s">
        <v>271</v>
      </c>
      <c r="E93" s="10" t="s">
        <v>55</v>
      </c>
      <c r="F93" s="10" t="s">
        <v>55</v>
      </c>
      <c r="G93" s="10" t="s">
        <v>55</v>
      </c>
      <c r="H93" s="10">
        <v>0</v>
      </c>
      <c r="I93" s="10" t="s">
        <v>55</v>
      </c>
      <c r="J93" s="10" t="s">
        <v>55</v>
      </c>
      <c r="K93" s="10" t="s">
        <v>55</v>
      </c>
    </row>
    <row r="94" spans="1:11" ht="24.95" customHeight="1" x14ac:dyDescent="0.15">
      <c r="A94" s="7" t="s">
        <v>272</v>
      </c>
      <c r="B94" s="6" t="s">
        <v>273</v>
      </c>
      <c r="C94" s="6" t="s">
        <v>274</v>
      </c>
      <c r="D94" s="6"/>
      <c r="E94" s="10">
        <v>59790748.310000002</v>
      </c>
      <c r="F94" s="10">
        <v>54806999.390000001</v>
      </c>
      <c r="G94" s="10" t="s">
        <v>55</v>
      </c>
      <c r="H94" s="10">
        <v>4983748.92</v>
      </c>
      <c r="I94" s="10">
        <v>59790748.310000002</v>
      </c>
      <c r="J94" s="10">
        <v>59790748.310000002</v>
      </c>
      <c r="K94" s="10">
        <v>0</v>
      </c>
    </row>
    <row r="95" spans="1:11" ht="38.1" customHeight="1" x14ac:dyDescent="0.15">
      <c r="A95" s="7" t="s">
        <v>275</v>
      </c>
      <c r="B95" s="6" t="s">
        <v>276</v>
      </c>
      <c r="C95" s="6" t="s">
        <v>274</v>
      </c>
      <c r="D95" s="6"/>
      <c r="E95" s="10">
        <v>48678312.710000001</v>
      </c>
      <c r="F95" s="10">
        <v>45910960.340000004</v>
      </c>
      <c r="G95" s="10" t="s">
        <v>55</v>
      </c>
      <c r="H95" s="10">
        <v>2767352.37</v>
      </c>
      <c r="I95" s="10">
        <v>48678312.710000001</v>
      </c>
      <c r="J95" s="10">
        <v>48678312.710000001</v>
      </c>
      <c r="K95" s="10">
        <v>0</v>
      </c>
    </row>
    <row r="96" spans="1:11" ht="38.1" customHeight="1" x14ac:dyDescent="0.15">
      <c r="A96" s="7" t="s">
        <v>277</v>
      </c>
      <c r="B96" s="6" t="s">
        <v>278</v>
      </c>
      <c r="C96" s="6" t="s">
        <v>274</v>
      </c>
      <c r="D96" s="6" t="s">
        <v>279</v>
      </c>
      <c r="E96" s="10">
        <v>870000</v>
      </c>
      <c r="F96" s="10">
        <v>850000</v>
      </c>
      <c r="G96" s="10" t="s">
        <v>55</v>
      </c>
      <c r="H96" s="10">
        <v>20000</v>
      </c>
      <c r="I96" s="10">
        <v>870000</v>
      </c>
      <c r="J96" s="10">
        <v>870000</v>
      </c>
      <c r="K96" s="10">
        <v>0</v>
      </c>
    </row>
    <row r="97" spans="1:11" ht="24.95" customHeight="1" x14ac:dyDescent="0.15">
      <c r="A97" s="7" t="s">
        <v>148</v>
      </c>
      <c r="B97" s="6" t="s">
        <v>280</v>
      </c>
      <c r="C97" s="6" t="s">
        <v>274</v>
      </c>
      <c r="D97" s="6" t="s">
        <v>150</v>
      </c>
      <c r="E97" s="10" t="s">
        <v>55</v>
      </c>
      <c r="F97" s="10" t="s">
        <v>55</v>
      </c>
      <c r="G97" s="10" t="s">
        <v>55</v>
      </c>
      <c r="H97" s="10">
        <v>0</v>
      </c>
      <c r="I97" s="10" t="s">
        <v>55</v>
      </c>
      <c r="J97" s="10" t="s">
        <v>55</v>
      </c>
      <c r="K97" s="10" t="s">
        <v>55</v>
      </c>
    </row>
    <row r="98" spans="1:11" ht="50.1" customHeight="1" x14ac:dyDescent="0.15">
      <c r="A98" s="7" t="s">
        <v>281</v>
      </c>
      <c r="B98" s="6" t="s">
        <v>282</v>
      </c>
      <c r="C98" s="6" t="s">
        <v>274</v>
      </c>
      <c r="D98" s="6" t="s">
        <v>283</v>
      </c>
      <c r="E98" s="10">
        <v>1968312.71</v>
      </c>
      <c r="F98" s="10">
        <v>1460960.34</v>
      </c>
      <c r="G98" s="10" t="s">
        <v>55</v>
      </c>
      <c r="H98" s="10">
        <v>507352.37</v>
      </c>
      <c r="I98" s="10">
        <v>1968312.71</v>
      </c>
      <c r="J98" s="10">
        <v>1968312.71</v>
      </c>
      <c r="K98" s="10">
        <v>0</v>
      </c>
    </row>
    <row r="99" spans="1:11" ht="24.95" customHeight="1" x14ac:dyDescent="0.15">
      <c r="A99" s="7" t="s">
        <v>284</v>
      </c>
      <c r="B99" s="6" t="s">
        <v>285</v>
      </c>
      <c r="C99" s="6" t="s">
        <v>274</v>
      </c>
      <c r="D99" s="6" t="s">
        <v>286</v>
      </c>
      <c r="E99" s="10" t="s">
        <v>55</v>
      </c>
      <c r="F99" s="10" t="s">
        <v>55</v>
      </c>
      <c r="G99" s="10" t="s">
        <v>55</v>
      </c>
      <c r="H99" s="10">
        <v>0</v>
      </c>
      <c r="I99" s="10" t="s">
        <v>55</v>
      </c>
      <c r="J99" s="10" t="s">
        <v>55</v>
      </c>
      <c r="K99" s="10" t="s">
        <v>55</v>
      </c>
    </row>
    <row r="100" spans="1:11" ht="24.95" customHeight="1" x14ac:dyDescent="0.15">
      <c r="A100" s="7" t="s">
        <v>287</v>
      </c>
      <c r="B100" s="6" t="s">
        <v>288</v>
      </c>
      <c r="C100" s="6" t="s">
        <v>274</v>
      </c>
      <c r="D100" s="6" t="s">
        <v>264</v>
      </c>
      <c r="E100" s="10">
        <v>34300000</v>
      </c>
      <c r="F100" s="10">
        <v>33600000</v>
      </c>
      <c r="G100" s="10" t="s">
        <v>55</v>
      </c>
      <c r="H100" s="10">
        <v>700000</v>
      </c>
      <c r="I100" s="10">
        <v>34300000</v>
      </c>
      <c r="J100" s="10">
        <v>34300000</v>
      </c>
      <c r="K100" s="10">
        <v>0</v>
      </c>
    </row>
    <row r="101" spans="1:11" ht="24.95" customHeight="1" x14ac:dyDescent="0.15">
      <c r="A101" s="7" t="s">
        <v>289</v>
      </c>
      <c r="B101" s="6" t="s">
        <v>290</v>
      </c>
      <c r="C101" s="6" t="s">
        <v>274</v>
      </c>
      <c r="D101" s="6" t="s">
        <v>153</v>
      </c>
      <c r="E101" s="10">
        <v>11500000</v>
      </c>
      <c r="F101" s="10">
        <v>10000000</v>
      </c>
      <c r="G101" s="10" t="s">
        <v>55</v>
      </c>
      <c r="H101" s="10">
        <v>1500000</v>
      </c>
      <c r="I101" s="10">
        <v>11500000</v>
      </c>
      <c r="J101" s="10">
        <v>11500000</v>
      </c>
      <c r="K101" s="10">
        <v>0</v>
      </c>
    </row>
    <row r="102" spans="1:11" ht="24.95" customHeight="1" x14ac:dyDescent="0.15">
      <c r="A102" s="7" t="s">
        <v>291</v>
      </c>
      <c r="B102" s="6" t="s">
        <v>292</v>
      </c>
      <c r="C102" s="6" t="s">
        <v>274</v>
      </c>
      <c r="D102" s="6" t="s">
        <v>293</v>
      </c>
      <c r="E102" s="10">
        <v>40000</v>
      </c>
      <c r="F102" s="10" t="s">
        <v>55</v>
      </c>
      <c r="G102" s="10" t="s">
        <v>55</v>
      </c>
      <c r="H102" s="10">
        <v>40000</v>
      </c>
      <c r="I102" s="10">
        <v>40000</v>
      </c>
      <c r="J102" s="10">
        <v>40000</v>
      </c>
      <c r="K102" s="10">
        <v>0</v>
      </c>
    </row>
    <row r="103" spans="1:11" ht="38.1" customHeight="1" x14ac:dyDescent="0.15">
      <c r="A103" s="7" t="s">
        <v>294</v>
      </c>
      <c r="B103" s="6" t="s">
        <v>295</v>
      </c>
      <c r="C103" s="6" t="s">
        <v>274</v>
      </c>
      <c r="D103" s="6"/>
      <c r="E103" s="10">
        <v>11112435.6</v>
      </c>
      <c r="F103" s="10">
        <v>8896039.0500000007</v>
      </c>
      <c r="G103" s="10" t="s">
        <v>55</v>
      </c>
      <c r="H103" s="10">
        <v>2216396.5499999998</v>
      </c>
      <c r="I103" s="10">
        <v>11112435.6</v>
      </c>
      <c r="J103" s="10">
        <v>11112435.6</v>
      </c>
      <c r="K103" s="10">
        <v>0</v>
      </c>
    </row>
    <row r="104" spans="1:11" ht="38.1" customHeight="1" x14ac:dyDescent="0.15">
      <c r="A104" s="7" t="s">
        <v>296</v>
      </c>
      <c r="B104" s="6" t="s">
        <v>297</v>
      </c>
      <c r="C104" s="6" t="s">
        <v>274</v>
      </c>
      <c r="D104" s="6" t="s">
        <v>298</v>
      </c>
      <c r="E104" s="10">
        <v>2000000</v>
      </c>
      <c r="F104" s="10" t="s">
        <v>55</v>
      </c>
      <c r="G104" s="10" t="s">
        <v>55</v>
      </c>
      <c r="H104" s="10">
        <v>2000000</v>
      </c>
      <c r="I104" s="10">
        <v>2000000</v>
      </c>
      <c r="J104" s="10">
        <v>2000000</v>
      </c>
      <c r="K104" s="10">
        <v>0</v>
      </c>
    </row>
    <row r="105" spans="1:11" ht="24.95" customHeight="1" x14ac:dyDescent="0.15">
      <c r="A105" s="7" t="s">
        <v>299</v>
      </c>
      <c r="B105" s="6" t="s">
        <v>300</v>
      </c>
      <c r="C105" s="6" t="s">
        <v>274</v>
      </c>
      <c r="D105" s="6" t="s">
        <v>179</v>
      </c>
      <c r="E105" s="10" t="s">
        <v>55</v>
      </c>
      <c r="F105" s="10" t="s">
        <v>55</v>
      </c>
      <c r="G105" s="10" t="s">
        <v>55</v>
      </c>
      <c r="H105" s="10">
        <v>0</v>
      </c>
      <c r="I105" s="10" t="s">
        <v>55</v>
      </c>
      <c r="J105" s="10" t="s">
        <v>55</v>
      </c>
      <c r="K105" s="10" t="s">
        <v>55</v>
      </c>
    </row>
    <row r="106" spans="1:11" ht="24.95" customHeight="1" x14ac:dyDescent="0.15">
      <c r="A106" s="7" t="s">
        <v>301</v>
      </c>
      <c r="B106" s="6" t="s">
        <v>302</v>
      </c>
      <c r="C106" s="6" t="s">
        <v>274</v>
      </c>
      <c r="D106" s="6" t="s">
        <v>303</v>
      </c>
      <c r="E106" s="10" t="s">
        <v>55</v>
      </c>
      <c r="F106" s="10" t="s">
        <v>55</v>
      </c>
      <c r="G106" s="10" t="s">
        <v>55</v>
      </c>
      <c r="H106" s="10">
        <v>0</v>
      </c>
      <c r="I106" s="10" t="s">
        <v>55</v>
      </c>
      <c r="J106" s="10" t="s">
        <v>55</v>
      </c>
      <c r="K106" s="10" t="s">
        <v>55</v>
      </c>
    </row>
    <row r="107" spans="1:11" ht="50.1" customHeight="1" x14ac:dyDescent="0.15">
      <c r="A107" s="7" t="s">
        <v>304</v>
      </c>
      <c r="B107" s="6" t="s">
        <v>305</v>
      </c>
      <c r="C107" s="6" t="s">
        <v>274</v>
      </c>
      <c r="D107" s="6" t="s">
        <v>306</v>
      </c>
      <c r="E107" s="10">
        <v>50000</v>
      </c>
      <c r="F107" s="10">
        <v>50000</v>
      </c>
      <c r="G107" s="10" t="s">
        <v>55</v>
      </c>
      <c r="H107" s="10">
        <v>0</v>
      </c>
      <c r="I107" s="10">
        <v>50000</v>
      </c>
      <c r="J107" s="10">
        <v>50000</v>
      </c>
      <c r="K107" s="10">
        <v>0</v>
      </c>
    </row>
    <row r="108" spans="1:11" ht="24.95" customHeight="1" x14ac:dyDescent="0.15">
      <c r="A108" s="7" t="s">
        <v>307</v>
      </c>
      <c r="B108" s="6" t="s">
        <v>308</v>
      </c>
      <c r="C108" s="6" t="s">
        <v>274</v>
      </c>
      <c r="D108" s="6" t="s">
        <v>309</v>
      </c>
      <c r="E108" s="10" t="s">
        <v>55</v>
      </c>
      <c r="F108" s="10" t="s">
        <v>55</v>
      </c>
      <c r="G108" s="10" t="s">
        <v>55</v>
      </c>
      <c r="H108" s="10">
        <v>0</v>
      </c>
      <c r="I108" s="10" t="s">
        <v>55</v>
      </c>
      <c r="J108" s="10" t="s">
        <v>55</v>
      </c>
      <c r="K108" s="10" t="s">
        <v>55</v>
      </c>
    </row>
    <row r="109" spans="1:11" ht="24.95" customHeight="1" x14ac:dyDescent="0.15">
      <c r="A109" s="7" t="s">
        <v>310</v>
      </c>
      <c r="B109" s="6" t="s">
        <v>311</v>
      </c>
      <c r="C109" s="6" t="s">
        <v>274</v>
      </c>
      <c r="D109" s="6" t="s">
        <v>312</v>
      </c>
      <c r="E109" s="10">
        <v>500000</v>
      </c>
      <c r="F109" s="10">
        <v>500000</v>
      </c>
      <c r="G109" s="10" t="s">
        <v>55</v>
      </c>
      <c r="H109" s="10">
        <v>0</v>
      </c>
      <c r="I109" s="10">
        <v>500000</v>
      </c>
      <c r="J109" s="10">
        <v>500000</v>
      </c>
      <c r="K109" s="10">
        <v>0</v>
      </c>
    </row>
    <row r="110" spans="1:11" ht="24.95" customHeight="1" x14ac:dyDescent="0.15">
      <c r="A110" s="7" t="s">
        <v>313</v>
      </c>
      <c r="B110" s="6" t="s">
        <v>314</v>
      </c>
      <c r="C110" s="6" t="s">
        <v>274</v>
      </c>
      <c r="D110" s="6" t="s">
        <v>271</v>
      </c>
      <c r="E110" s="10">
        <v>600000</v>
      </c>
      <c r="F110" s="10">
        <v>600000</v>
      </c>
      <c r="G110" s="10" t="s">
        <v>55</v>
      </c>
      <c r="H110" s="10">
        <v>0</v>
      </c>
      <c r="I110" s="10">
        <v>600000</v>
      </c>
      <c r="J110" s="10">
        <v>600000</v>
      </c>
      <c r="K110" s="10">
        <v>0</v>
      </c>
    </row>
    <row r="111" spans="1:11" ht="24.95" customHeight="1" x14ac:dyDescent="0.15">
      <c r="A111" s="7" t="s">
        <v>315</v>
      </c>
      <c r="B111" s="6" t="s">
        <v>316</v>
      </c>
      <c r="C111" s="6" t="s">
        <v>274</v>
      </c>
      <c r="D111" s="6" t="s">
        <v>317</v>
      </c>
      <c r="E111" s="10">
        <v>400000</v>
      </c>
      <c r="F111" s="10">
        <v>400000</v>
      </c>
      <c r="G111" s="10" t="s">
        <v>55</v>
      </c>
      <c r="H111" s="10">
        <v>0</v>
      </c>
      <c r="I111" s="10">
        <v>400000</v>
      </c>
      <c r="J111" s="10">
        <v>400000</v>
      </c>
      <c r="K111" s="10">
        <v>0</v>
      </c>
    </row>
    <row r="112" spans="1:11" ht="24.95" customHeight="1" x14ac:dyDescent="0.15">
      <c r="A112" s="7" t="s">
        <v>318</v>
      </c>
      <c r="B112" s="6" t="s">
        <v>319</v>
      </c>
      <c r="C112" s="6" t="s">
        <v>274</v>
      </c>
      <c r="D112" s="6" t="s">
        <v>320</v>
      </c>
      <c r="E112" s="10">
        <v>6212435.5999999996</v>
      </c>
      <c r="F112" s="10">
        <v>5996039.0499999998</v>
      </c>
      <c r="G112" s="10" t="s">
        <v>55</v>
      </c>
      <c r="H112" s="10">
        <v>216396.55</v>
      </c>
      <c r="I112" s="10">
        <v>6212435.5999999996</v>
      </c>
      <c r="J112" s="10">
        <v>6212435.5999999996</v>
      </c>
      <c r="K112" s="10">
        <v>0</v>
      </c>
    </row>
    <row r="113" spans="1:11" ht="50.1" customHeight="1" x14ac:dyDescent="0.15">
      <c r="A113" s="7" t="s">
        <v>321</v>
      </c>
      <c r="B113" s="6" t="s">
        <v>322</v>
      </c>
      <c r="C113" s="6" t="s">
        <v>274</v>
      </c>
      <c r="D113" s="6" t="s">
        <v>268</v>
      </c>
      <c r="E113" s="10">
        <v>1200000</v>
      </c>
      <c r="F113" s="10">
        <v>1200000</v>
      </c>
      <c r="G113" s="10" t="s">
        <v>55</v>
      </c>
      <c r="H113" s="10">
        <v>0</v>
      </c>
      <c r="I113" s="10">
        <v>1200000</v>
      </c>
      <c r="J113" s="10">
        <v>1200000</v>
      </c>
      <c r="K113" s="10">
        <v>0</v>
      </c>
    </row>
    <row r="114" spans="1:11" ht="63" customHeight="1" x14ac:dyDescent="0.15">
      <c r="A114" s="7" t="s">
        <v>323</v>
      </c>
      <c r="B114" s="6" t="s">
        <v>324</v>
      </c>
      <c r="C114" s="6" t="s">
        <v>274</v>
      </c>
      <c r="D114" s="6" t="s">
        <v>325</v>
      </c>
      <c r="E114" s="10">
        <v>150000</v>
      </c>
      <c r="F114" s="10">
        <v>150000</v>
      </c>
      <c r="G114" s="10" t="s">
        <v>55</v>
      </c>
      <c r="H114" s="10">
        <v>0</v>
      </c>
      <c r="I114" s="10">
        <v>150000</v>
      </c>
      <c r="J114" s="10">
        <v>150000</v>
      </c>
      <c r="K114" s="10">
        <v>0</v>
      </c>
    </row>
    <row r="115" spans="1:11" ht="75" customHeight="1" x14ac:dyDescent="0.15">
      <c r="A115" s="7" t="s">
        <v>326</v>
      </c>
      <c r="B115" s="6" t="s">
        <v>327</v>
      </c>
      <c r="C115" s="6" t="s">
        <v>274</v>
      </c>
      <c r="D115" s="6" t="s">
        <v>328</v>
      </c>
      <c r="E115" s="10" t="s">
        <v>55</v>
      </c>
      <c r="F115" s="10" t="s">
        <v>55</v>
      </c>
      <c r="G115" s="10" t="s">
        <v>55</v>
      </c>
      <c r="H115" s="10">
        <v>0</v>
      </c>
      <c r="I115" s="10" t="s">
        <v>55</v>
      </c>
      <c r="J115" s="10" t="s">
        <v>55</v>
      </c>
      <c r="K115" s="10" t="s">
        <v>55</v>
      </c>
    </row>
    <row r="116" spans="1:11" ht="87.95" customHeight="1" x14ac:dyDescent="0.15">
      <c r="A116" s="7" t="s">
        <v>329</v>
      </c>
      <c r="B116" s="6" t="s">
        <v>330</v>
      </c>
      <c r="C116" s="6" t="s">
        <v>331</v>
      </c>
      <c r="D116" s="6"/>
      <c r="E116" s="10" t="s">
        <v>55</v>
      </c>
      <c r="F116" s="10" t="s">
        <v>55</v>
      </c>
      <c r="G116" s="10" t="s">
        <v>55</v>
      </c>
      <c r="H116" s="10">
        <v>0</v>
      </c>
      <c r="I116" s="10" t="s">
        <v>55</v>
      </c>
      <c r="J116" s="10" t="s">
        <v>55</v>
      </c>
      <c r="K116" s="10" t="s">
        <v>55</v>
      </c>
    </row>
    <row r="117" spans="1:11" ht="24.95" customHeight="1" x14ac:dyDescent="0.15">
      <c r="A117" s="7" t="s">
        <v>332</v>
      </c>
      <c r="B117" s="6" t="s">
        <v>333</v>
      </c>
      <c r="C117" s="6" t="s">
        <v>334</v>
      </c>
      <c r="D117" s="6" t="s">
        <v>283</v>
      </c>
      <c r="E117" s="10">
        <v>16709039.66</v>
      </c>
      <c r="F117" s="10">
        <v>14039039.66</v>
      </c>
      <c r="G117" s="10" t="s">
        <v>55</v>
      </c>
      <c r="H117" s="10">
        <v>2670000</v>
      </c>
      <c r="I117" s="10">
        <v>16709039.66</v>
      </c>
      <c r="J117" s="10">
        <v>16709039.66</v>
      </c>
      <c r="K117" s="10">
        <v>0</v>
      </c>
    </row>
    <row r="118" spans="1:11" ht="50.1" customHeight="1" x14ac:dyDescent="0.15">
      <c r="A118" s="7" t="s">
        <v>335</v>
      </c>
      <c r="B118" s="6" t="s">
        <v>336</v>
      </c>
      <c r="C118" s="6" t="s">
        <v>337</v>
      </c>
      <c r="D118" s="6"/>
      <c r="E118" s="10" t="s">
        <v>55</v>
      </c>
      <c r="F118" s="10" t="s">
        <v>55</v>
      </c>
      <c r="G118" s="10" t="s">
        <v>55</v>
      </c>
      <c r="H118" s="10">
        <v>0</v>
      </c>
      <c r="I118" s="10" t="s">
        <v>55</v>
      </c>
      <c r="J118" s="10" t="s">
        <v>55</v>
      </c>
      <c r="K118" s="10" t="s">
        <v>55</v>
      </c>
    </row>
    <row r="119" spans="1:11" ht="63" customHeight="1" x14ac:dyDescent="0.15">
      <c r="A119" s="7" t="s">
        <v>338</v>
      </c>
      <c r="B119" s="6" t="s">
        <v>339</v>
      </c>
      <c r="C119" s="6" t="s">
        <v>340</v>
      </c>
      <c r="D119" s="6"/>
      <c r="E119" s="10" t="s">
        <v>55</v>
      </c>
      <c r="F119" s="10" t="s">
        <v>55</v>
      </c>
      <c r="G119" s="10" t="s">
        <v>55</v>
      </c>
      <c r="H119" s="10">
        <v>0</v>
      </c>
      <c r="I119" s="10" t="s">
        <v>55</v>
      </c>
      <c r="J119" s="10" t="s">
        <v>55</v>
      </c>
      <c r="K119" s="10" t="s">
        <v>55</v>
      </c>
    </row>
    <row r="120" spans="1:11" ht="50.1" customHeight="1" x14ac:dyDescent="0.15">
      <c r="A120" s="7" t="s">
        <v>341</v>
      </c>
      <c r="B120" s="6" t="s">
        <v>342</v>
      </c>
      <c r="C120" s="6" t="s">
        <v>343</v>
      </c>
      <c r="D120" s="6"/>
      <c r="E120" s="10" t="s">
        <v>55</v>
      </c>
      <c r="F120" s="10" t="s">
        <v>55</v>
      </c>
      <c r="G120" s="10" t="s">
        <v>55</v>
      </c>
      <c r="H120" s="10">
        <v>0</v>
      </c>
      <c r="I120" s="10" t="s">
        <v>55</v>
      </c>
      <c r="J120" s="10" t="s">
        <v>55</v>
      </c>
      <c r="K120" s="10" t="s">
        <v>55</v>
      </c>
    </row>
    <row r="121" spans="1:11" ht="24.95" customHeight="1" x14ac:dyDescent="0.15">
      <c r="A121" s="7" t="s">
        <v>344</v>
      </c>
      <c r="B121" s="6" t="s">
        <v>345</v>
      </c>
      <c r="C121" s="6" t="s">
        <v>346</v>
      </c>
      <c r="D121" s="6"/>
      <c r="E121" s="10" t="s">
        <v>55</v>
      </c>
      <c r="F121" s="10" t="s">
        <v>55</v>
      </c>
      <c r="G121" s="10" t="s">
        <v>55</v>
      </c>
      <c r="H121" s="10">
        <v>0</v>
      </c>
      <c r="I121" s="10" t="s">
        <v>55</v>
      </c>
      <c r="J121" s="10" t="s">
        <v>55</v>
      </c>
      <c r="K121" s="10" t="s">
        <v>55</v>
      </c>
    </row>
    <row r="122" spans="1:11" ht="38.1" customHeight="1" x14ac:dyDescent="0.15">
      <c r="A122" s="7" t="s">
        <v>347</v>
      </c>
      <c r="B122" s="6" t="s">
        <v>348</v>
      </c>
      <c r="C122" s="6"/>
      <c r="D122" s="6"/>
      <c r="E122" s="10" t="s">
        <v>55</v>
      </c>
      <c r="F122" s="10" t="s">
        <v>55</v>
      </c>
      <c r="G122" s="10" t="s">
        <v>55</v>
      </c>
      <c r="H122" s="10">
        <v>0</v>
      </c>
      <c r="I122" s="10" t="s">
        <v>55</v>
      </c>
      <c r="J122" s="10" t="s">
        <v>55</v>
      </c>
      <c r="K122" s="10" t="s">
        <v>55</v>
      </c>
    </row>
    <row r="123" spans="1:11" ht="24.95" customHeight="1" x14ac:dyDescent="0.15">
      <c r="A123" s="7" t="s">
        <v>349</v>
      </c>
      <c r="B123" s="6" t="s">
        <v>350</v>
      </c>
      <c r="C123" s="6"/>
      <c r="D123" s="6"/>
      <c r="E123" s="10" t="s">
        <v>55</v>
      </c>
      <c r="F123" s="10" t="s">
        <v>55</v>
      </c>
      <c r="G123" s="10" t="s">
        <v>55</v>
      </c>
      <c r="H123" s="10">
        <v>0</v>
      </c>
      <c r="I123" s="10" t="s">
        <v>55</v>
      </c>
      <c r="J123" s="10" t="s">
        <v>55</v>
      </c>
      <c r="K123" s="10" t="s">
        <v>55</v>
      </c>
    </row>
    <row r="124" spans="1:11" ht="24.95" customHeight="1" x14ac:dyDescent="0.15">
      <c r="A124" s="7" t="s">
        <v>351</v>
      </c>
      <c r="B124" s="6" t="s">
        <v>352</v>
      </c>
      <c r="C124" s="6"/>
      <c r="D124" s="6"/>
      <c r="E124" s="10" t="s">
        <v>55</v>
      </c>
      <c r="F124" s="10" t="s">
        <v>55</v>
      </c>
      <c r="G124" s="10" t="s">
        <v>55</v>
      </c>
      <c r="H124" s="10">
        <v>0</v>
      </c>
      <c r="I124" s="10" t="s">
        <v>55</v>
      </c>
      <c r="J124" s="10" t="s">
        <v>55</v>
      </c>
      <c r="K124" s="10" t="s">
        <v>55</v>
      </c>
    </row>
    <row r="125" spans="1:11" ht="24.95" customHeight="1" x14ac:dyDescent="0.15">
      <c r="A125" s="7" t="s">
        <v>353</v>
      </c>
      <c r="B125" s="6" t="s">
        <v>354</v>
      </c>
      <c r="C125" s="6" t="s">
        <v>54</v>
      </c>
      <c r="D125" s="6"/>
      <c r="E125" s="10" t="s">
        <v>55</v>
      </c>
      <c r="F125" s="10" t="s">
        <v>55</v>
      </c>
      <c r="G125" s="10" t="s">
        <v>55</v>
      </c>
      <c r="H125" s="10">
        <v>0</v>
      </c>
      <c r="I125" s="10" t="s">
        <v>55</v>
      </c>
      <c r="J125" s="10" t="s">
        <v>55</v>
      </c>
      <c r="K125" s="10" t="s">
        <v>55</v>
      </c>
    </row>
    <row r="126" spans="1:11" ht="38.1" customHeight="1" x14ac:dyDescent="0.15">
      <c r="A126" s="7" t="s">
        <v>355</v>
      </c>
      <c r="B126" s="6" t="s">
        <v>356</v>
      </c>
      <c r="C126" s="6" t="s">
        <v>357</v>
      </c>
      <c r="D126" s="6"/>
      <c r="E126" s="10" t="s">
        <v>55</v>
      </c>
      <c r="F126" s="10" t="s">
        <v>55</v>
      </c>
      <c r="G126" s="10" t="s">
        <v>55</v>
      </c>
      <c r="H126" s="10">
        <v>0</v>
      </c>
      <c r="I126" s="10" t="s">
        <v>55</v>
      </c>
      <c r="J126" s="10" t="s">
        <v>55</v>
      </c>
      <c r="K126" s="10" t="s">
        <v>55</v>
      </c>
    </row>
    <row r="127" spans="1:11" ht="24.95" customHeight="1" x14ac:dyDescent="0.15">
      <c r="A127" s="7" t="s">
        <v>358</v>
      </c>
      <c r="B127" s="6" t="s">
        <v>359</v>
      </c>
      <c r="C127" s="6" t="s">
        <v>357</v>
      </c>
      <c r="D127" s="6"/>
      <c r="E127" s="10" t="s">
        <v>55</v>
      </c>
      <c r="F127" s="10" t="s">
        <v>55</v>
      </c>
      <c r="G127" s="10" t="s">
        <v>55</v>
      </c>
      <c r="H127" s="10">
        <v>0</v>
      </c>
      <c r="I127" s="10" t="s">
        <v>55</v>
      </c>
      <c r="J127" s="10" t="s">
        <v>55</v>
      </c>
      <c r="K127" s="10" t="s">
        <v>55</v>
      </c>
    </row>
  </sheetData>
  <sheetProtection password="C213" sheet="1" objects="1" scenarios="1"/>
  <mergeCells count="6">
    <mergeCell ref="A2:K2"/>
    <mergeCell ref="A4:A5"/>
    <mergeCell ref="B4:B5"/>
    <mergeCell ref="C4:C5"/>
    <mergeCell ref="D4:D5"/>
    <mergeCell ref="E4:K4"/>
  </mergeCells>
  <phoneticPr fontId="0" type="noConversion"/>
  <pageMargins left="0.4" right="0.4" top="0.4" bottom="0.4" header="0.1" footer="0.1"/>
  <pageSetup paperSize="9" scale="60" fitToHeight="0" orientation="landscape" verticalDpi="0" r:id="rId1"/>
  <headerFooter>
    <oddHeader>&amp;R&amp;R&amp;"Verdana,полужирный" &amp;12 &amp;K00-00924787.MO9.289683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abSelected="1" workbookViewId="0"/>
  </sheetViews>
  <sheetFormatPr defaultRowHeight="10.5" x14ac:dyDescent="0.15"/>
  <cols>
    <col min="1" max="1" width="9.5703125" customWidth="1"/>
    <col min="2" max="2" width="57.28515625" customWidth="1"/>
    <col min="3" max="5" width="9.5703125" customWidth="1"/>
    <col min="6" max="6" width="19.140625" customWidth="1"/>
    <col min="7" max="10" width="17.140625" customWidth="1"/>
  </cols>
  <sheetData>
    <row r="1" spans="1:10" ht="15" customHeight="1" x14ac:dyDescent="0.15"/>
    <row r="2" spans="1:10" ht="24.95" customHeight="1" x14ac:dyDescent="0.15">
      <c r="A2" s="14" t="s">
        <v>366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15" customHeight="1" x14ac:dyDescent="0.15"/>
    <row r="4" spans="1:10" ht="24.95" customHeight="1" x14ac:dyDescent="0.15">
      <c r="A4" s="19" t="s">
        <v>367</v>
      </c>
      <c r="B4" s="19" t="s">
        <v>43</v>
      </c>
      <c r="C4" s="19" t="s">
        <v>44</v>
      </c>
      <c r="D4" s="19" t="s">
        <v>368</v>
      </c>
      <c r="E4" s="19" t="s">
        <v>45</v>
      </c>
      <c r="F4" s="19" t="s">
        <v>369</v>
      </c>
      <c r="G4" s="19" t="s">
        <v>47</v>
      </c>
      <c r="H4" s="19"/>
      <c r="I4" s="19"/>
      <c r="J4" s="19"/>
    </row>
    <row r="5" spans="1:10" ht="50.1" customHeight="1" x14ac:dyDescent="0.15">
      <c r="A5" s="19"/>
      <c r="B5" s="19"/>
      <c r="C5" s="19"/>
      <c r="D5" s="19"/>
      <c r="E5" s="19"/>
      <c r="F5" s="19"/>
      <c r="G5" s="6" t="s">
        <v>370</v>
      </c>
      <c r="H5" s="6" t="s">
        <v>371</v>
      </c>
      <c r="I5" s="6" t="s">
        <v>372</v>
      </c>
      <c r="J5" s="6" t="s">
        <v>51</v>
      </c>
    </row>
    <row r="6" spans="1:10" ht="20.100000000000001" customHeight="1" x14ac:dyDescent="0.1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</row>
    <row r="7" spans="1:10" x14ac:dyDescent="0.15">
      <c r="A7" s="6" t="s">
        <v>373</v>
      </c>
      <c r="B7" s="7" t="s">
        <v>374</v>
      </c>
      <c r="C7" s="6" t="s">
        <v>375</v>
      </c>
      <c r="D7" s="6" t="s">
        <v>55</v>
      </c>
      <c r="E7" s="6"/>
      <c r="F7" s="6"/>
      <c r="G7" s="10">
        <f>G8+G9+G11+G12+G15+G16+G18+G19+G20+G22+G23+G25+G26</f>
        <v>76499787.969999999</v>
      </c>
      <c r="H7" s="10">
        <f>H8+H9+H11+H12+H15+H16+H18+H19+H20+H22+H23+H25+H26</f>
        <v>76499787.969999999</v>
      </c>
      <c r="I7" s="10">
        <f>I8+I9+I11+I12+I15+I16+I18+I19+I20+I22+I23+I25+I26</f>
        <v>76499787.969999999</v>
      </c>
      <c r="J7" s="10" t="s">
        <v>376</v>
      </c>
    </row>
    <row r="8" spans="1:10" ht="42" x14ac:dyDescent="0.15">
      <c r="A8" s="6" t="s">
        <v>377</v>
      </c>
      <c r="B8" s="7" t="s">
        <v>378</v>
      </c>
      <c r="C8" s="6" t="s">
        <v>379</v>
      </c>
      <c r="D8" s="6" t="s">
        <v>55</v>
      </c>
      <c r="E8" s="6"/>
      <c r="F8" s="6"/>
      <c r="G8" s="10">
        <v>0</v>
      </c>
      <c r="H8" s="10">
        <v>0</v>
      </c>
      <c r="I8" s="10">
        <v>0</v>
      </c>
      <c r="J8" s="10" t="s">
        <v>376</v>
      </c>
    </row>
    <row r="9" spans="1:10" ht="42" x14ac:dyDescent="0.15">
      <c r="A9" s="6" t="s">
        <v>380</v>
      </c>
      <c r="B9" s="7" t="s">
        <v>381</v>
      </c>
      <c r="C9" s="6" t="s">
        <v>382</v>
      </c>
      <c r="D9" s="6" t="s">
        <v>55</v>
      </c>
      <c r="E9" s="6"/>
      <c r="F9" s="6"/>
      <c r="G9" s="10">
        <v>0</v>
      </c>
      <c r="H9" s="10">
        <v>0</v>
      </c>
      <c r="I9" s="10">
        <v>0</v>
      </c>
      <c r="J9" s="10" t="s">
        <v>376</v>
      </c>
    </row>
    <row r="10" spans="1:10" ht="31.5" x14ac:dyDescent="0.15">
      <c r="A10" s="6" t="s">
        <v>383</v>
      </c>
      <c r="B10" s="7" t="s">
        <v>384</v>
      </c>
      <c r="C10" s="6" t="s">
        <v>385</v>
      </c>
      <c r="D10" s="6" t="s">
        <v>55</v>
      </c>
      <c r="E10" s="6"/>
      <c r="F10" s="6"/>
      <c r="G10" s="10">
        <v>14432898.9</v>
      </c>
      <c r="H10" s="10">
        <v>0</v>
      </c>
      <c r="I10" s="10">
        <v>0</v>
      </c>
      <c r="J10" s="10" t="s">
        <v>376</v>
      </c>
    </row>
    <row r="11" spans="1:10" x14ac:dyDescent="0.15">
      <c r="A11" s="6" t="s">
        <v>386</v>
      </c>
      <c r="B11" s="7" t="s">
        <v>387</v>
      </c>
      <c r="C11" s="6" t="s">
        <v>388</v>
      </c>
      <c r="D11" s="6" t="s">
        <v>55</v>
      </c>
      <c r="E11" s="6"/>
      <c r="F11" s="6"/>
      <c r="G11" s="10">
        <v>14432898.9</v>
      </c>
      <c r="H11" s="10">
        <v>0</v>
      </c>
      <c r="I11" s="10">
        <v>0</v>
      </c>
      <c r="J11" s="10" t="s">
        <v>376</v>
      </c>
    </row>
    <row r="12" spans="1:10" x14ac:dyDescent="0.15">
      <c r="A12" s="6" t="s">
        <v>389</v>
      </c>
      <c r="B12" s="7" t="s">
        <v>390</v>
      </c>
      <c r="C12" s="6" t="s">
        <v>391</v>
      </c>
      <c r="D12" s="6" t="s">
        <v>55</v>
      </c>
      <c r="E12" s="6"/>
      <c r="F12" s="6"/>
      <c r="G12" s="10">
        <v>0</v>
      </c>
      <c r="H12" s="10">
        <v>0</v>
      </c>
      <c r="I12" s="10">
        <v>0</v>
      </c>
      <c r="J12" s="10" t="s">
        <v>376</v>
      </c>
    </row>
    <row r="13" spans="1:10" ht="42" x14ac:dyDescent="0.15">
      <c r="A13" s="6" t="s">
        <v>392</v>
      </c>
      <c r="B13" s="7" t="s">
        <v>393</v>
      </c>
      <c r="C13" s="6" t="s">
        <v>394</v>
      </c>
      <c r="D13" s="6" t="s">
        <v>55</v>
      </c>
      <c r="E13" s="6"/>
      <c r="F13" s="6"/>
      <c r="G13" s="10">
        <f>G15+G16+G18+G19+G20+G22+G23+G25+G26</f>
        <v>62066889.07</v>
      </c>
      <c r="H13" s="10">
        <f>H15+H16+H18+H19+H20+H22+H23+H25+H26</f>
        <v>76499787.969999999</v>
      </c>
      <c r="I13" s="10">
        <f>I15+I16+I18+I19+I20+I22+I23+I25+I26</f>
        <v>76499787.969999999</v>
      </c>
      <c r="J13" s="10" t="s">
        <v>376</v>
      </c>
    </row>
    <row r="14" spans="1:10" ht="31.5" x14ac:dyDescent="0.15">
      <c r="A14" s="6" t="s">
        <v>395</v>
      </c>
      <c r="B14" s="7" t="s">
        <v>396</v>
      </c>
      <c r="C14" s="6" t="s">
        <v>397</v>
      </c>
      <c r="D14" s="6" t="s">
        <v>55</v>
      </c>
      <c r="E14" s="6"/>
      <c r="F14" s="6"/>
      <c r="G14" s="10">
        <f>G15+G16</f>
        <v>56563417.960000001</v>
      </c>
      <c r="H14" s="10">
        <f>H15+H16</f>
        <v>68846039.049999997</v>
      </c>
      <c r="I14" s="10">
        <f>I15+I16</f>
        <v>68846039.049999997</v>
      </c>
      <c r="J14" s="10" t="s">
        <v>376</v>
      </c>
    </row>
    <row r="15" spans="1:10" x14ac:dyDescent="0.15">
      <c r="A15" s="6" t="s">
        <v>398</v>
      </c>
      <c r="B15" s="7" t="s">
        <v>387</v>
      </c>
      <c r="C15" s="6" t="s">
        <v>399</v>
      </c>
      <c r="D15" s="6" t="s">
        <v>55</v>
      </c>
      <c r="E15" s="6"/>
      <c r="F15" s="6"/>
      <c r="G15" s="10">
        <v>56563417.960000001</v>
      </c>
      <c r="H15" s="10">
        <v>68846039.049999997</v>
      </c>
      <c r="I15" s="10">
        <v>68846039.049999997</v>
      </c>
      <c r="J15" s="10" t="s">
        <v>376</v>
      </c>
    </row>
    <row r="16" spans="1:10" x14ac:dyDescent="0.15">
      <c r="A16" s="6" t="s">
        <v>400</v>
      </c>
      <c r="B16" s="7" t="s">
        <v>390</v>
      </c>
      <c r="C16" s="6" t="s">
        <v>401</v>
      </c>
      <c r="D16" s="6" t="s">
        <v>55</v>
      </c>
      <c r="E16" s="6"/>
      <c r="F16" s="6"/>
      <c r="G16" s="10">
        <v>0</v>
      </c>
      <c r="H16" s="10">
        <v>0</v>
      </c>
      <c r="I16" s="10">
        <v>0</v>
      </c>
      <c r="J16" s="10" t="s">
        <v>376</v>
      </c>
    </row>
    <row r="17" spans="1:10" ht="31.5" x14ac:dyDescent="0.15">
      <c r="A17" s="6" t="s">
        <v>402</v>
      </c>
      <c r="B17" s="7" t="s">
        <v>403</v>
      </c>
      <c r="C17" s="6" t="s">
        <v>404</v>
      </c>
      <c r="D17" s="6" t="s">
        <v>55</v>
      </c>
      <c r="E17" s="6"/>
      <c r="F17" s="6"/>
      <c r="G17" s="10">
        <f>G18+G19</f>
        <v>0</v>
      </c>
      <c r="H17" s="10">
        <f>H18+H19</f>
        <v>0</v>
      </c>
      <c r="I17" s="10">
        <f>I18+I19</f>
        <v>0</v>
      </c>
      <c r="J17" s="10" t="s">
        <v>376</v>
      </c>
    </row>
    <row r="18" spans="1:10" x14ac:dyDescent="0.15">
      <c r="A18" s="6" t="s">
        <v>405</v>
      </c>
      <c r="B18" s="7" t="s">
        <v>387</v>
      </c>
      <c r="C18" s="6" t="s">
        <v>406</v>
      </c>
      <c r="D18" s="6" t="s">
        <v>55</v>
      </c>
      <c r="E18" s="6"/>
      <c r="F18" s="6"/>
      <c r="G18" s="10">
        <v>0</v>
      </c>
      <c r="H18" s="10">
        <v>0</v>
      </c>
      <c r="I18" s="10">
        <v>0</v>
      </c>
      <c r="J18" s="10" t="s">
        <v>376</v>
      </c>
    </row>
    <row r="19" spans="1:10" x14ac:dyDescent="0.15">
      <c r="A19" s="6" t="s">
        <v>407</v>
      </c>
      <c r="B19" s="7" t="s">
        <v>390</v>
      </c>
      <c r="C19" s="6" t="s">
        <v>408</v>
      </c>
      <c r="D19" s="6" t="s">
        <v>55</v>
      </c>
      <c r="E19" s="6"/>
      <c r="F19" s="6"/>
      <c r="G19" s="10">
        <v>0</v>
      </c>
      <c r="H19" s="10">
        <v>0</v>
      </c>
      <c r="I19" s="10">
        <v>0</v>
      </c>
      <c r="J19" s="10" t="s">
        <v>376</v>
      </c>
    </row>
    <row r="20" spans="1:10" ht="21" x14ac:dyDescent="0.15">
      <c r="A20" s="6" t="s">
        <v>409</v>
      </c>
      <c r="B20" s="7" t="s">
        <v>410</v>
      </c>
      <c r="C20" s="6" t="s">
        <v>411</v>
      </c>
      <c r="D20" s="6" t="s">
        <v>55</v>
      </c>
      <c r="E20" s="6"/>
      <c r="F20" s="6"/>
      <c r="G20" s="10">
        <v>0</v>
      </c>
      <c r="H20" s="10">
        <v>0</v>
      </c>
      <c r="I20" s="10">
        <v>0</v>
      </c>
      <c r="J20" s="10" t="s">
        <v>376</v>
      </c>
    </row>
    <row r="21" spans="1:10" x14ac:dyDescent="0.15">
      <c r="A21" s="6" t="s">
        <v>412</v>
      </c>
      <c r="B21" s="7" t="s">
        <v>413</v>
      </c>
      <c r="C21" s="6" t="s">
        <v>414</v>
      </c>
      <c r="D21" s="6" t="s">
        <v>55</v>
      </c>
      <c r="E21" s="6"/>
      <c r="F21" s="6"/>
      <c r="G21" s="10">
        <f>G22+G23</f>
        <v>0</v>
      </c>
      <c r="H21" s="10">
        <f>H22+H23</f>
        <v>0</v>
      </c>
      <c r="I21" s="10">
        <f>I22+I23</f>
        <v>0</v>
      </c>
      <c r="J21" s="10" t="s">
        <v>376</v>
      </c>
    </row>
    <row r="22" spans="1:10" x14ac:dyDescent="0.15">
      <c r="A22" s="6" t="s">
        <v>415</v>
      </c>
      <c r="B22" s="7" t="s">
        <v>387</v>
      </c>
      <c r="C22" s="6" t="s">
        <v>416</v>
      </c>
      <c r="D22" s="6" t="s">
        <v>55</v>
      </c>
      <c r="E22" s="6"/>
      <c r="F22" s="6"/>
      <c r="G22" s="10">
        <v>0</v>
      </c>
      <c r="H22" s="10">
        <v>0</v>
      </c>
      <c r="I22" s="10">
        <v>0</v>
      </c>
      <c r="J22" s="10" t="s">
        <v>376</v>
      </c>
    </row>
    <row r="23" spans="1:10" x14ac:dyDescent="0.15">
      <c r="A23" s="6" t="s">
        <v>417</v>
      </c>
      <c r="B23" s="7" t="s">
        <v>390</v>
      </c>
      <c r="C23" s="6" t="s">
        <v>418</v>
      </c>
      <c r="D23" s="6" t="s">
        <v>55</v>
      </c>
      <c r="E23" s="6"/>
      <c r="F23" s="6"/>
      <c r="G23" s="10">
        <v>0</v>
      </c>
      <c r="H23" s="10">
        <v>0</v>
      </c>
      <c r="I23" s="10">
        <v>0</v>
      </c>
      <c r="J23" s="10" t="s">
        <v>376</v>
      </c>
    </row>
    <row r="24" spans="1:10" x14ac:dyDescent="0.15">
      <c r="A24" s="6" t="s">
        <v>419</v>
      </c>
      <c r="B24" s="7" t="s">
        <v>420</v>
      </c>
      <c r="C24" s="6" t="s">
        <v>421</v>
      </c>
      <c r="D24" s="6" t="s">
        <v>55</v>
      </c>
      <c r="E24" s="6"/>
      <c r="F24" s="6"/>
      <c r="G24" s="10">
        <f>G25+G26</f>
        <v>5503471.1100000003</v>
      </c>
      <c r="H24" s="10">
        <f>H25+H26</f>
        <v>7653748.9199999999</v>
      </c>
      <c r="I24" s="10">
        <f>I25+I26</f>
        <v>7653748.9199999999</v>
      </c>
      <c r="J24" s="10" t="s">
        <v>376</v>
      </c>
    </row>
    <row r="25" spans="1:10" x14ac:dyDescent="0.15">
      <c r="A25" s="6" t="s">
        <v>422</v>
      </c>
      <c r="B25" s="7" t="s">
        <v>387</v>
      </c>
      <c r="C25" s="6" t="s">
        <v>423</v>
      </c>
      <c r="D25" s="6" t="s">
        <v>55</v>
      </c>
      <c r="E25" s="6"/>
      <c r="F25" s="6"/>
      <c r="G25" s="10">
        <v>5503471.1100000003</v>
      </c>
      <c r="H25" s="10">
        <v>7653748.9199999999</v>
      </c>
      <c r="I25" s="10">
        <v>7653748.9199999999</v>
      </c>
      <c r="J25" s="10" t="s">
        <v>376</v>
      </c>
    </row>
    <row r="26" spans="1:10" x14ac:dyDescent="0.15">
      <c r="A26" s="6" t="s">
        <v>424</v>
      </c>
      <c r="B26" s="7" t="s">
        <v>390</v>
      </c>
      <c r="C26" s="6" t="s">
        <v>425</v>
      </c>
      <c r="D26" s="6" t="s">
        <v>55</v>
      </c>
      <c r="E26" s="6"/>
      <c r="F26" s="6"/>
      <c r="G26" s="10">
        <v>0</v>
      </c>
      <c r="H26" s="10">
        <v>0</v>
      </c>
      <c r="I26" s="10">
        <v>0</v>
      </c>
      <c r="J26" s="10" t="s">
        <v>376</v>
      </c>
    </row>
    <row r="27" spans="1:10" ht="42" x14ac:dyDescent="0.15">
      <c r="A27" s="6" t="s">
        <v>426</v>
      </c>
      <c r="B27" s="7" t="s">
        <v>427</v>
      </c>
      <c r="C27" s="6" t="s">
        <v>428</v>
      </c>
      <c r="D27" s="6" t="s">
        <v>55</v>
      </c>
      <c r="E27" s="6"/>
      <c r="F27" s="6"/>
      <c r="G27" s="10">
        <f>G28+G29+G30</f>
        <v>62066889.07</v>
      </c>
      <c r="H27" s="10">
        <f>H28+H29+H30</f>
        <v>76499787.969999999</v>
      </c>
      <c r="I27" s="10">
        <f>I28+I29+I30</f>
        <v>76499787.969999999</v>
      </c>
      <c r="J27" s="10" t="s">
        <v>376</v>
      </c>
    </row>
    <row r="28" spans="1:10" x14ac:dyDescent="0.15">
      <c r="A28" s="6" t="s">
        <v>429</v>
      </c>
      <c r="B28" s="7" t="s">
        <v>430</v>
      </c>
      <c r="C28" s="6" t="s">
        <v>431</v>
      </c>
      <c r="D28" s="6" t="s">
        <v>432</v>
      </c>
      <c r="E28" s="6"/>
      <c r="F28" s="6"/>
      <c r="G28" s="10">
        <v>62066889.07</v>
      </c>
      <c r="H28" s="10">
        <v>0</v>
      </c>
      <c r="I28" s="10">
        <v>0</v>
      </c>
      <c r="J28" s="10" t="s">
        <v>376</v>
      </c>
    </row>
    <row r="29" spans="1:10" x14ac:dyDescent="0.15">
      <c r="A29" s="6" t="s">
        <v>433</v>
      </c>
      <c r="B29" s="7" t="s">
        <v>430</v>
      </c>
      <c r="C29" s="6" t="s">
        <v>434</v>
      </c>
      <c r="D29" s="6" t="s">
        <v>435</v>
      </c>
      <c r="E29" s="6"/>
      <c r="F29" s="6"/>
      <c r="G29" s="10">
        <v>0</v>
      </c>
      <c r="H29" s="10">
        <v>76499787.969999999</v>
      </c>
      <c r="I29" s="10">
        <v>0</v>
      </c>
      <c r="J29" s="10" t="s">
        <v>376</v>
      </c>
    </row>
    <row r="30" spans="1:10" x14ac:dyDescent="0.15">
      <c r="A30" s="6" t="s">
        <v>436</v>
      </c>
      <c r="B30" s="7" t="s">
        <v>430</v>
      </c>
      <c r="C30" s="6" t="s">
        <v>437</v>
      </c>
      <c r="D30" s="6" t="s">
        <v>438</v>
      </c>
      <c r="E30" s="6"/>
      <c r="F30" s="6"/>
      <c r="G30" s="10">
        <v>0</v>
      </c>
      <c r="H30" s="10">
        <v>0</v>
      </c>
      <c r="I30" s="10">
        <v>76499787.969999999</v>
      </c>
      <c r="J30" s="10" t="s">
        <v>376</v>
      </c>
    </row>
    <row r="31" spans="1:10" ht="42" x14ac:dyDescent="0.15">
      <c r="A31" s="6" t="s">
        <v>439</v>
      </c>
      <c r="B31" s="7" t="s">
        <v>440</v>
      </c>
      <c r="C31" s="6" t="s">
        <v>441</v>
      </c>
      <c r="D31" s="6" t="s">
        <v>55</v>
      </c>
      <c r="E31" s="6"/>
      <c r="F31" s="6"/>
      <c r="G31" s="10">
        <f>G32+G33+G34</f>
        <v>0</v>
      </c>
      <c r="H31" s="10">
        <f>H32+H33+H34</f>
        <v>0</v>
      </c>
      <c r="I31" s="10">
        <f>I32+I33+I34</f>
        <v>0</v>
      </c>
      <c r="J31" s="10" t="s">
        <v>376</v>
      </c>
    </row>
    <row r="32" spans="1:10" x14ac:dyDescent="0.15">
      <c r="A32" s="6" t="s">
        <v>442</v>
      </c>
      <c r="B32" s="7" t="s">
        <v>430</v>
      </c>
      <c r="C32" s="6" t="s">
        <v>443</v>
      </c>
      <c r="D32" s="6" t="s">
        <v>432</v>
      </c>
      <c r="E32" s="6"/>
      <c r="F32" s="6"/>
      <c r="G32" s="10">
        <v>0</v>
      </c>
      <c r="H32" s="10">
        <v>0</v>
      </c>
      <c r="I32" s="10">
        <v>0</v>
      </c>
      <c r="J32" s="10" t="s">
        <v>376</v>
      </c>
    </row>
    <row r="33" spans="1:10" x14ac:dyDescent="0.15">
      <c r="A33" s="6" t="s">
        <v>444</v>
      </c>
      <c r="B33" s="7" t="s">
        <v>430</v>
      </c>
      <c r="C33" s="6" t="s">
        <v>445</v>
      </c>
      <c r="D33" s="6" t="s">
        <v>435</v>
      </c>
      <c r="E33" s="6"/>
      <c r="F33" s="6"/>
      <c r="G33" s="10">
        <v>0</v>
      </c>
      <c r="H33" s="10">
        <v>0</v>
      </c>
      <c r="I33" s="10">
        <v>0</v>
      </c>
      <c r="J33" s="10" t="s">
        <v>376</v>
      </c>
    </row>
    <row r="34" spans="1:10" x14ac:dyDescent="0.15">
      <c r="A34" s="6" t="s">
        <v>446</v>
      </c>
      <c r="B34" s="7" t="s">
        <v>430</v>
      </c>
      <c r="C34" s="6" t="s">
        <v>447</v>
      </c>
      <c r="D34" s="6" t="s">
        <v>438</v>
      </c>
      <c r="E34" s="6"/>
      <c r="F34" s="6"/>
      <c r="G34" s="10">
        <v>0</v>
      </c>
      <c r="H34" s="10">
        <v>0</v>
      </c>
      <c r="I34" s="10">
        <v>0</v>
      </c>
      <c r="J34" s="10" t="s">
        <v>376</v>
      </c>
    </row>
    <row r="35" spans="1:10" ht="15" customHeight="1" x14ac:dyDescent="0.15"/>
    <row r="36" spans="1:10" ht="39.950000000000003" customHeight="1" x14ac:dyDescent="0.15">
      <c r="A36" s="24" t="s">
        <v>448</v>
      </c>
      <c r="B36" s="24"/>
      <c r="C36" s="15"/>
      <c r="D36" s="15"/>
      <c r="E36" s="8"/>
      <c r="F36" s="15"/>
      <c r="G36" s="15"/>
    </row>
    <row r="37" spans="1:10" ht="20.100000000000001" customHeight="1" x14ac:dyDescent="0.15">
      <c r="C37" s="17" t="s">
        <v>449</v>
      </c>
      <c r="D37" s="17"/>
      <c r="E37" s="2" t="s">
        <v>7</v>
      </c>
      <c r="F37" s="17" t="s">
        <v>8</v>
      </c>
      <c r="G37" s="17"/>
    </row>
    <row r="38" spans="1:10" ht="15" customHeight="1" x14ac:dyDescent="0.15"/>
    <row r="39" spans="1:10" ht="39.950000000000003" customHeight="1" x14ac:dyDescent="0.15">
      <c r="A39" s="24" t="s">
        <v>450</v>
      </c>
      <c r="B39" s="24"/>
      <c r="C39" s="15"/>
      <c r="D39" s="15"/>
      <c r="E39" s="8"/>
      <c r="F39" s="15"/>
      <c r="G39" s="15"/>
    </row>
    <row r="40" spans="1:10" ht="20.100000000000001" customHeight="1" x14ac:dyDescent="0.15">
      <c r="C40" s="17" t="s">
        <v>449</v>
      </c>
      <c r="D40" s="17"/>
      <c r="E40" s="2" t="s">
        <v>451</v>
      </c>
      <c r="F40" s="17" t="s">
        <v>452</v>
      </c>
      <c r="G40" s="17"/>
    </row>
    <row r="41" spans="1:10" ht="20.100000000000001" customHeight="1" x14ac:dyDescent="0.15">
      <c r="A41" s="17" t="s">
        <v>453</v>
      </c>
      <c r="B41" s="17"/>
    </row>
    <row r="42" spans="1:10" ht="15" customHeight="1" x14ac:dyDescent="0.15"/>
    <row r="43" spans="1:10" ht="20.100000000000001" customHeight="1" x14ac:dyDescent="0.15">
      <c r="A43" s="25" t="s">
        <v>0</v>
      </c>
      <c r="B43" s="25"/>
      <c r="C43" s="25"/>
      <c r="D43" s="25"/>
      <c r="E43" s="25"/>
    </row>
    <row r="44" spans="1:10" ht="39.950000000000003" customHeight="1" x14ac:dyDescent="0.15">
      <c r="A44" s="15" t="s">
        <v>2</v>
      </c>
      <c r="B44" s="15"/>
      <c r="C44" s="15"/>
      <c r="D44" s="15"/>
      <c r="E44" s="15"/>
    </row>
    <row r="45" spans="1:10" ht="20.100000000000001" customHeight="1" x14ac:dyDescent="0.15">
      <c r="A45" s="17" t="s">
        <v>454</v>
      </c>
      <c r="B45" s="17"/>
      <c r="C45" s="17"/>
      <c r="D45" s="17"/>
      <c r="E45" s="17"/>
    </row>
    <row r="46" spans="1:10" ht="15" customHeight="1" x14ac:dyDescent="0.15"/>
    <row r="47" spans="1:10" ht="39.950000000000003" customHeight="1" x14ac:dyDescent="0.15">
      <c r="A47" s="15"/>
      <c r="B47" s="15"/>
      <c r="C47" s="15"/>
      <c r="D47" s="15"/>
      <c r="E47" s="15"/>
    </row>
    <row r="48" spans="1:10" ht="20.100000000000001" customHeight="1" x14ac:dyDescent="0.15">
      <c r="A48" s="17" t="s">
        <v>7</v>
      </c>
      <c r="B48" s="17"/>
      <c r="C48" s="17" t="s">
        <v>8</v>
      </c>
      <c r="D48" s="17"/>
      <c r="E48" s="17"/>
    </row>
    <row r="49" spans="1:2" ht="20.100000000000001" customHeight="1" x14ac:dyDescent="0.15">
      <c r="A49" s="17" t="s">
        <v>453</v>
      </c>
      <c r="B49" s="17"/>
    </row>
    <row r="50" spans="1:2" ht="20.100000000000001" customHeight="1" x14ac:dyDescent="0.15">
      <c r="A50" s="4" t="s">
        <v>455</v>
      </c>
    </row>
  </sheetData>
  <sheetProtection password="C213" sheet="1" objects="1" scenarios="1"/>
  <mergeCells count="27">
    <mergeCell ref="A48:B48"/>
    <mergeCell ref="C48:E48"/>
    <mergeCell ref="A49:B49"/>
    <mergeCell ref="A41:B41"/>
    <mergeCell ref="A43:E43"/>
    <mergeCell ref="A44:E44"/>
    <mergeCell ref="A45:E45"/>
    <mergeCell ref="A47:B47"/>
    <mergeCell ref="C47:E47"/>
    <mergeCell ref="A39:B39"/>
    <mergeCell ref="C39:D39"/>
    <mergeCell ref="F39:G39"/>
    <mergeCell ref="C40:D40"/>
    <mergeCell ref="F40:G40"/>
    <mergeCell ref="A36:B36"/>
    <mergeCell ref="C36:D36"/>
    <mergeCell ref="F36:G36"/>
    <mergeCell ref="C37:D37"/>
    <mergeCell ref="F37:G37"/>
    <mergeCell ref="A2:J2"/>
    <mergeCell ref="A4:A5"/>
    <mergeCell ref="B4:B5"/>
    <mergeCell ref="C4:C5"/>
    <mergeCell ref="D4:D5"/>
    <mergeCell ref="E4:E5"/>
    <mergeCell ref="F4:F5"/>
    <mergeCell ref="G4:J4"/>
  </mergeCells>
  <phoneticPr fontId="0" type="noConversion"/>
  <pageMargins left="0.4" right="0.4" top="0.4" bottom="0.4" header="0.1" footer="0.1"/>
  <pageSetup paperSize="9" scale="82" fitToHeight="0" orientation="landscape" verticalDpi="0" r:id="rId1"/>
  <headerFooter>
    <oddHeader>&amp;R&amp;R&amp;"Verdana,полужирный" &amp;12 &amp;K00-00924787.MO9.289683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workbookViewId="0"/>
  </sheetViews>
  <sheetFormatPr defaultRowHeight="10.5" x14ac:dyDescent="0.15"/>
  <cols>
    <col min="1" max="1" width="11.42578125" customWidth="1"/>
    <col min="2" max="2" width="57.28515625" customWidth="1"/>
    <col min="3" max="10" width="19.140625" customWidth="1"/>
  </cols>
  <sheetData>
    <row r="1" spans="1:8" ht="24.95" customHeight="1" x14ac:dyDescent="0.15"/>
    <row r="2" spans="1:8" ht="24.95" customHeight="1" x14ac:dyDescent="0.15">
      <c r="A2" s="26" t="s">
        <v>456</v>
      </c>
      <c r="B2" s="26"/>
      <c r="C2" s="27" t="s">
        <v>113</v>
      </c>
      <c r="D2" s="27"/>
      <c r="E2" s="27"/>
      <c r="F2" s="27"/>
      <c r="G2" s="27"/>
      <c r="H2" s="27"/>
    </row>
    <row r="3" spans="1:8" ht="24.95" customHeight="1" x14ac:dyDescent="0.15">
      <c r="A3" s="26" t="s">
        <v>457</v>
      </c>
      <c r="B3" s="26"/>
      <c r="C3" s="27" t="s">
        <v>458</v>
      </c>
      <c r="D3" s="27"/>
      <c r="E3" s="27"/>
      <c r="F3" s="27"/>
      <c r="G3" s="27"/>
      <c r="H3" s="27"/>
    </row>
    <row r="4" spans="1:8" ht="24.95" customHeight="1" x14ac:dyDescent="0.15">
      <c r="A4" s="17" t="s">
        <v>459</v>
      </c>
      <c r="B4" s="17"/>
      <c r="C4" s="17"/>
      <c r="D4" s="17"/>
      <c r="E4" s="17"/>
      <c r="F4" s="17"/>
      <c r="G4" s="17"/>
      <c r="H4" s="17"/>
    </row>
    <row r="5" spans="1:8" ht="24.95" customHeight="1" x14ac:dyDescent="0.15"/>
    <row r="6" spans="1:8" ht="50.1" customHeight="1" x14ac:dyDescent="0.15">
      <c r="A6" s="19" t="s">
        <v>367</v>
      </c>
      <c r="B6" s="19" t="s">
        <v>460</v>
      </c>
      <c r="C6" s="19" t="s">
        <v>461</v>
      </c>
      <c r="D6" s="19" t="s">
        <v>462</v>
      </c>
      <c r="E6" s="19"/>
      <c r="F6" s="19"/>
      <c r="G6" s="19"/>
      <c r="H6" s="19" t="s">
        <v>463</v>
      </c>
    </row>
    <row r="7" spans="1:8" ht="50.1" customHeight="1" x14ac:dyDescent="0.15">
      <c r="A7" s="19"/>
      <c r="B7" s="19"/>
      <c r="C7" s="19"/>
      <c r="D7" s="19" t="s">
        <v>464</v>
      </c>
      <c r="E7" s="19" t="s">
        <v>465</v>
      </c>
      <c r="F7" s="19"/>
      <c r="G7" s="19"/>
      <c r="H7" s="19"/>
    </row>
    <row r="8" spans="1:8" ht="50.1" customHeight="1" x14ac:dyDescent="0.15">
      <c r="A8" s="19"/>
      <c r="B8" s="19"/>
      <c r="C8" s="19"/>
      <c r="D8" s="19"/>
      <c r="E8" s="6" t="s">
        <v>466</v>
      </c>
      <c r="F8" s="6" t="s">
        <v>467</v>
      </c>
      <c r="G8" s="6" t="s">
        <v>468</v>
      </c>
      <c r="H8" s="19"/>
    </row>
    <row r="9" spans="1:8" ht="24.95" customHeight="1" x14ac:dyDescent="0.15">
      <c r="A9" s="6" t="s">
        <v>373</v>
      </c>
      <c r="B9" s="6" t="s">
        <v>469</v>
      </c>
      <c r="C9" s="6" t="s">
        <v>470</v>
      </c>
      <c r="D9" s="6" t="s">
        <v>471</v>
      </c>
      <c r="E9" s="6" t="s">
        <v>472</v>
      </c>
      <c r="F9" s="6" t="s">
        <v>473</v>
      </c>
      <c r="G9" s="6" t="s">
        <v>474</v>
      </c>
      <c r="H9" s="6" t="s">
        <v>475</v>
      </c>
    </row>
    <row r="10" spans="1:8" ht="21" x14ac:dyDescent="0.15">
      <c r="A10" s="6" t="s">
        <v>373</v>
      </c>
      <c r="B10" s="7" t="s">
        <v>476</v>
      </c>
      <c r="C10" s="10">
        <v>1</v>
      </c>
      <c r="D10" s="10">
        <v>128104.2</v>
      </c>
      <c r="E10" s="10">
        <v>36601.199999999997</v>
      </c>
      <c r="F10" s="10">
        <v>0</v>
      </c>
      <c r="G10" s="10">
        <v>91503</v>
      </c>
      <c r="H10" s="10">
        <v>1537250.4</v>
      </c>
    </row>
    <row r="11" spans="1:8" ht="21" x14ac:dyDescent="0.15">
      <c r="A11" s="6" t="s">
        <v>469</v>
      </c>
      <c r="B11" s="7" t="s">
        <v>477</v>
      </c>
      <c r="C11" s="10">
        <v>7</v>
      </c>
      <c r="D11" s="10">
        <v>68668.549020000006</v>
      </c>
      <c r="E11" s="10">
        <v>25771</v>
      </c>
      <c r="F11" s="10">
        <v>0</v>
      </c>
      <c r="G11" s="10">
        <v>42897.549019999999</v>
      </c>
      <c r="H11" s="10">
        <v>5768158.1200000001</v>
      </c>
    </row>
    <row r="12" spans="1:8" ht="21" x14ac:dyDescent="0.15">
      <c r="A12" s="6" t="s">
        <v>470</v>
      </c>
      <c r="B12" s="7" t="s">
        <v>478</v>
      </c>
      <c r="C12" s="10">
        <v>16.5</v>
      </c>
      <c r="D12" s="10">
        <v>45054.640700000004</v>
      </c>
      <c r="E12" s="10">
        <v>22995</v>
      </c>
      <c r="F12" s="10">
        <v>0</v>
      </c>
      <c r="G12" s="10">
        <v>22059.6407</v>
      </c>
      <c r="H12" s="10">
        <v>8920818.8599999994</v>
      </c>
    </row>
    <row r="13" spans="1:8" ht="21" x14ac:dyDescent="0.15">
      <c r="A13" s="6" t="s">
        <v>471</v>
      </c>
      <c r="B13" s="7" t="s">
        <v>479</v>
      </c>
      <c r="C13" s="10">
        <v>124.33</v>
      </c>
      <c r="D13" s="10">
        <v>33728.307339999999</v>
      </c>
      <c r="E13" s="10">
        <v>24452</v>
      </c>
      <c r="F13" s="10">
        <v>4330.5597600000001</v>
      </c>
      <c r="G13" s="10">
        <v>4945.7475800000002</v>
      </c>
      <c r="H13" s="10">
        <v>50321285.420000002</v>
      </c>
    </row>
    <row r="14" spans="1:8" ht="21" x14ac:dyDescent="0.15">
      <c r="A14" s="6" t="s">
        <v>472</v>
      </c>
      <c r="B14" s="7" t="s">
        <v>480</v>
      </c>
      <c r="C14" s="10">
        <v>4</v>
      </c>
      <c r="D14" s="10">
        <v>35224.200100000002</v>
      </c>
      <c r="E14" s="10">
        <v>26092</v>
      </c>
      <c r="F14" s="10">
        <v>3913.8000999999999</v>
      </c>
      <c r="G14" s="10">
        <v>5218.3999999999996</v>
      </c>
      <c r="H14" s="10">
        <v>1690761.6</v>
      </c>
    </row>
    <row r="15" spans="1:8" ht="21" x14ac:dyDescent="0.15">
      <c r="A15" s="6" t="s">
        <v>473</v>
      </c>
      <c r="B15" s="7" t="s">
        <v>481</v>
      </c>
      <c r="C15" s="10">
        <v>4</v>
      </c>
      <c r="D15" s="10">
        <v>45882.048949999997</v>
      </c>
      <c r="E15" s="10">
        <v>26092</v>
      </c>
      <c r="F15" s="10">
        <v>9132.2000000000007</v>
      </c>
      <c r="G15" s="10">
        <v>10657.84895</v>
      </c>
      <c r="H15" s="10">
        <v>2202338.35</v>
      </c>
    </row>
    <row r="16" spans="1:8" x14ac:dyDescent="0.15">
      <c r="A16" s="6" t="s">
        <v>474</v>
      </c>
      <c r="B16" s="7" t="s">
        <v>482</v>
      </c>
      <c r="C16" s="10">
        <v>0.5</v>
      </c>
      <c r="D16" s="10">
        <v>21854.3</v>
      </c>
      <c r="E16" s="10">
        <v>16811</v>
      </c>
      <c r="F16" s="10">
        <v>0</v>
      </c>
      <c r="G16" s="10">
        <v>5043.3</v>
      </c>
      <c r="H16" s="10">
        <v>131125.79999999999</v>
      </c>
    </row>
    <row r="17" spans="1:8" ht="21" x14ac:dyDescent="0.15">
      <c r="A17" s="6" t="s">
        <v>475</v>
      </c>
      <c r="B17" s="7" t="s">
        <v>483</v>
      </c>
      <c r="C17" s="10">
        <v>2</v>
      </c>
      <c r="D17" s="10">
        <v>35224.199999999997</v>
      </c>
      <c r="E17" s="10">
        <v>26092</v>
      </c>
      <c r="F17" s="10">
        <v>0</v>
      </c>
      <c r="G17" s="10">
        <v>9132.2000000000007</v>
      </c>
      <c r="H17" s="10">
        <v>845380.8</v>
      </c>
    </row>
    <row r="18" spans="1:8" ht="21" x14ac:dyDescent="0.15">
      <c r="A18" s="6" t="s">
        <v>484</v>
      </c>
      <c r="B18" s="7" t="s">
        <v>485</v>
      </c>
      <c r="C18" s="10">
        <v>3</v>
      </c>
      <c r="D18" s="10">
        <v>35224.199999999997</v>
      </c>
      <c r="E18" s="10">
        <v>26092</v>
      </c>
      <c r="F18" s="10">
        <v>0</v>
      </c>
      <c r="G18" s="10">
        <v>9132.2000000000007</v>
      </c>
      <c r="H18" s="10">
        <v>1268071.2</v>
      </c>
    </row>
    <row r="19" spans="1:8" ht="21" x14ac:dyDescent="0.15">
      <c r="A19" s="6" t="s">
        <v>486</v>
      </c>
      <c r="B19" s="7" t="s">
        <v>487</v>
      </c>
      <c r="C19" s="10">
        <v>1</v>
      </c>
      <c r="D19" s="10">
        <v>40442.6</v>
      </c>
      <c r="E19" s="10">
        <v>26092</v>
      </c>
      <c r="F19" s="10">
        <v>5218.3999999999996</v>
      </c>
      <c r="G19" s="10">
        <v>9132.2000000000007</v>
      </c>
      <c r="H19" s="10">
        <v>485311.2</v>
      </c>
    </row>
    <row r="20" spans="1:8" ht="21" x14ac:dyDescent="0.15">
      <c r="A20" s="6" t="s">
        <v>488</v>
      </c>
      <c r="B20" s="7" t="s">
        <v>489</v>
      </c>
      <c r="C20" s="10">
        <v>1</v>
      </c>
      <c r="D20" s="10">
        <v>35224.199999999997</v>
      </c>
      <c r="E20" s="10">
        <v>26092</v>
      </c>
      <c r="F20" s="10">
        <v>0</v>
      </c>
      <c r="G20" s="10">
        <v>9132.2000000000007</v>
      </c>
      <c r="H20" s="10">
        <v>422690.4</v>
      </c>
    </row>
    <row r="21" spans="1:8" ht="21" x14ac:dyDescent="0.15">
      <c r="A21" s="6" t="s">
        <v>490</v>
      </c>
      <c r="B21" s="7" t="s">
        <v>491</v>
      </c>
      <c r="C21" s="10">
        <v>1.5</v>
      </c>
      <c r="D21" s="10">
        <v>27481.95</v>
      </c>
      <c r="E21" s="10">
        <v>20357</v>
      </c>
      <c r="F21" s="10">
        <v>0</v>
      </c>
      <c r="G21" s="10">
        <v>7124.95</v>
      </c>
      <c r="H21" s="10">
        <v>494675.1</v>
      </c>
    </row>
    <row r="22" spans="1:8" x14ac:dyDescent="0.15">
      <c r="A22" s="6" t="s">
        <v>492</v>
      </c>
      <c r="B22" s="7" t="s">
        <v>493</v>
      </c>
      <c r="C22" s="10">
        <v>3</v>
      </c>
      <c r="D22" s="10">
        <v>31337.458200000001</v>
      </c>
      <c r="E22" s="10">
        <v>20207</v>
      </c>
      <c r="F22" s="10">
        <v>3686.3</v>
      </c>
      <c r="G22" s="10">
        <v>7444.1581999999999</v>
      </c>
      <c r="H22" s="10">
        <v>1128148.5</v>
      </c>
    </row>
    <row r="23" spans="1:8" x14ac:dyDescent="0.15">
      <c r="A23" s="6" t="s">
        <v>494</v>
      </c>
      <c r="B23" s="7" t="s">
        <v>495</v>
      </c>
      <c r="C23" s="10">
        <v>4</v>
      </c>
      <c r="D23" s="10">
        <v>19169.8125</v>
      </c>
      <c r="E23" s="10">
        <v>13377</v>
      </c>
      <c r="F23" s="10">
        <v>0</v>
      </c>
      <c r="G23" s="10">
        <v>5792.8125</v>
      </c>
      <c r="H23" s="10">
        <v>920151</v>
      </c>
    </row>
    <row r="24" spans="1:8" ht="21" x14ac:dyDescent="0.15">
      <c r="A24" s="6" t="s">
        <v>496</v>
      </c>
      <c r="B24" s="7" t="s">
        <v>497</v>
      </c>
      <c r="C24" s="10">
        <v>5.8</v>
      </c>
      <c r="D24" s="10">
        <v>23725.56163</v>
      </c>
      <c r="E24" s="10">
        <v>16656</v>
      </c>
      <c r="F24" s="10">
        <v>0</v>
      </c>
      <c r="G24" s="10">
        <v>7069.5616300000002</v>
      </c>
      <c r="H24" s="10">
        <v>1651299.09</v>
      </c>
    </row>
    <row r="25" spans="1:8" ht="21" x14ac:dyDescent="0.15">
      <c r="A25" s="6" t="s">
        <v>498</v>
      </c>
      <c r="B25" s="7" t="s">
        <v>499</v>
      </c>
      <c r="C25" s="10">
        <v>1</v>
      </c>
      <c r="D25" s="10">
        <v>17390.099999999999</v>
      </c>
      <c r="E25" s="10">
        <v>13377</v>
      </c>
      <c r="F25" s="10">
        <v>0</v>
      </c>
      <c r="G25" s="10">
        <v>4013.1</v>
      </c>
      <c r="H25" s="10">
        <v>208681.2</v>
      </c>
    </row>
    <row r="26" spans="1:8" ht="21" x14ac:dyDescent="0.15">
      <c r="A26" s="6" t="s">
        <v>500</v>
      </c>
      <c r="B26" s="7" t="s">
        <v>501</v>
      </c>
      <c r="C26" s="10">
        <v>1</v>
      </c>
      <c r="D26" s="10">
        <v>17390.099999999999</v>
      </c>
      <c r="E26" s="10">
        <v>13377</v>
      </c>
      <c r="F26" s="10">
        <v>0</v>
      </c>
      <c r="G26" s="10">
        <v>4013.1</v>
      </c>
      <c r="H26" s="10">
        <v>208681.2</v>
      </c>
    </row>
    <row r="27" spans="1:8" ht="21" x14ac:dyDescent="0.15">
      <c r="A27" s="6" t="s">
        <v>502</v>
      </c>
      <c r="B27" s="7" t="s">
        <v>503</v>
      </c>
      <c r="C27" s="10">
        <v>1</v>
      </c>
      <c r="D27" s="10">
        <v>21652.799999999999</v>
      </c>
      <c r="E27" s="10">
        <v>16656</v>
      </c>
      <c r="F27" s="10">
        <v>0</v>
      </c>
      <c r="G27" s="10">
        <v>4996.8</v>
      </c>
      <c r="H27" s="10">
        <v>259833.60000000001</v>
      </c>
    </row>
    <row r="28" spans="1:8" ht="21" x14ac:dyDescent="0.15">
      <c r="A28" s="6" t="s">
        <v>504</v>
      </c>
      <c r="B28" s="7" t="s">
        <v>505</v>
      </c>
      <c r="C28" s="10">
        <v>5</v>
      </c>
      <c r="D28" s="10">
        <v>13475</v>
      </c>
      <c r="E28" s="10">
        <v>9625</v>
      </c>
      <c r="F28" s="10">
        <v>0</v>
      </c>
      <c r="G28" s="10">
        <v>3850</v>
      </c>
      <c r="H28" s="10">
        <v>808500</v>
      </c>
    </row>
    <row r="29" spans="1:8" ht="21" x14ac:dyDescent="0.15">
      <c r="A29" s="6" t="s">
        <v>506</v>
      </c>
      <c r="B29" s="7" t="s">
        <v>507</v>
      </c>
      <c r="C29" s="10">
        <v>2</v>
      </c>
      <c r="D29" s="10">
        <v>14544.4</v>
      </c>
      <c r="E29" s="10">
        <v>11188</v>
      </c>
      <c r="F29" s="10">
        <v>0</v>
      </c>
      <c r="G29" s="10">
        <v>3356.4</v>
      </c>
      <c r="H29" s="10">
        <v>349065.6</v>
      </c>
    </row>
    <row r="30" spans="1:8" ht="21" x14ac:dyDescent="0.15">
      <c r="A30" s="6" t="s">
        <v>508</v>
      </c>
      <c r="B30" s="7" t="s">
        <v>509</v>
      </c>
      <c r="C30" s="10">
        <v>1</v>
      </c>
      <c r="D30" s="10">
        <v>25346.1</v>
      </c>
      <c r="E30" s="10">
        <v>19497</v>
      </c>
      <c r="F30" s="10">
        <v>0</v>
      </c>
      <c r="G30" s="10">
        <v>5849.1</v>
      </c>
      <c r="H30" s="10">
        <v>304153.2</v>
      </c>
    </row>
    <row r="31" spans="1:8" ht="21" x14ac:dyDescent="0.15">
      <c r="A31" s="6" t="s">
        <v>510</v>
      </c>
      <c r="B31" s="7" t="s">
        <v>511</v>
      </c>
      <c r="C31" s="10">
        <v>1</v>
      </c>
      <c r="D31" s="10">
        <v>17390.099999999999</v>
      </c>
      <c r="E31" s="10">
        <v>13377</v>
      </c>
      <c r="F31" s="10">
        <v>0</v>
      </c>
      <c r="G31" s="10">
        <v>4013.1</v>
      </c>
      <c r="H31" s="10">
        <v>208681.2</v>
      </c>
    </row>
    <row r="32" spans="1:8" ht="21" x14ac:dyDescent="0.15">
      <c r="A32" s="6" t="s">
        <v>512</v>
      </c>
      <c r="B32" s="7" t="s">
        <v>513</v>
      </c>
      <c r="C32" s="10">
        <v>3</v>
      </c>
      <c r="D32" s="10">
        <v>13997.1</v>
      </c>
      <c r="E32" s="10">
        <v>10767</v>
      </c>
      <c r="F32" s="10">
        <v>0</v>
      </c>
      <c r="G32" s="10">
        <v>3230.1</v>
      </c>
      <c r="H32" s="10">
        <v>503895.6</v>
      </c>
    </row>
    <row r="33" spans="1:8" ht="21" x14ac:dyDescent="0.15">
      <c r="A33" s="6" t="s">
        <v>514</v>
      </c>
      <c r="B33" s="7" t="s">
        <v>515</v>
      </c>
      <c r="C33" s="10">
        <v>1</v>
      </c>
      <c r="D33" s="10">
        <v>10542.8</v>
      </c>
      <c r="E33" s="10">
        <v>8231</v>
      </c>
      <c r="F33" s="10">
        <v>0</v>
      </c>
      <c r="G33" s="10">
        <v>2311.8000000000002</v>
      </c>
      <c r="H33" s="10">
        <v>126513.60000000001</v>
      </c>
    </row>
    <row r="34" spans="1:8" ht="21" x14ac:dyDescent="0.15">
      <c r="A34" s="6" t="s">
        <v>516</v>
      </c>
      <c r="B34" s="7" t="s">
        <v>517</v>
      </c>
      <c r="C34" s="10">
        <v>2</v>
      </c>
      <c r="D34" s="10">
        <v>19134.599999999999</v>
      </c>
      <c r="E34" s="10">
        <v>10767</v>
      </c>
      <c r="F34" s="10">
        <v>0</v>
      </c>
      <c r="G34" s="10">
        <v>8367.6</v>
      </c>
      <c r="H34" s="10">
        <v>459230.4</v>
      </c>
    </row>
    <row r="35" spans="1:8" ht="21" x14ac:dyDescent="0.15">
      <c r="A35" s="6" t="s">
        <v>518</v>
      </c>
      <c r="B35" s="7" t="s">
        <v>519</v>
      </c>
      <c r="C35" s="10">
        <v>1</v>
      </c>
      <c r="D35" s="10">
        <v>13106</v>
      </c>
      <c r="E35" s="10">
        <v>10232</v>
      </c>
      <c r="F35" s="10">
        <v>0</v>
      </c>
      <c r="G35" s="10">
        <v>2874</v>
      </c>
      <c r="H35" s="10">
        <v>157272</v>
      </c>
    </row>
    <row r="36" spans="1:8" ht="21" x14ac:dyDescent="0.15">
      <c r="A36" s="6" t="s">
        <v>520</v>
      </c>
      <c r="B36" s="7" t="s">
        <v>521</v>
      </c>
      <c r="C36" s="10">
        <v>4</v>
      </c>
      <c r="D36" s="10">
        <v>17220.17583</v>
      </c>
      <c r="E36" s="10">
        <v>10767</v>
      </c>
      <c r="F36" s="10">
        <v>0</v>
      </c>
      <c r="G36" s="10">
        <v>6453.1758300000001</v>
      </c>
      <c r="H36" s="10">
        <v>826568.44</v>
      </c>
    </row>
    <row r="37" spans="1:8" ht="21" x14ac:dyDescent="0.15">
      <c r="A37" s="6" t="s">
        <v>522</v>
      </c>
      <c r="B37" s="7" t="s">
        <v>523</v>
      </c>
      <c r="C37" s="10">
        <v>21.5</v>
      </c>
      <c r="D37" s="10">
        <v>15678.47697</v>
      </c>
      <c r="E37" s="10">
        <v>8569</v>
      </c>
      <c r="F37" s="10">
        <v>0</v>
      </c>
      <c r="G37" s="10">
        <v>7109.4769699999997</v>
      </c>
      <c r="H37" s="10">
        <v>4045047.06</v>
      </c>
    </row>
    <row r="38" spans="1:8" ht="21" x14ac:dyDescent="0.15">
      <c r="A38" s="6" t="s">
        <v>524</v>
      </c>
      <c r="B38" s="7" t="s">
        <v>525</v>
      </c>
      <c r="C38" s="10">
        <v>4</v>
      </c>
      <c r="D38" s="10">
        <v>11530.52</v>
      </c>
      <c r="E38" s="10">
        <v>8231</v>
      </c>
      <c r="F38" s="10">
        <v>987.72</v>
      </c>
      <c r="G38" s="10">
        <v>2311.8000000000002</v>
      </c>
      <c r="H38" s="10">
        <v>553464.96</v>
      </c>
    </row>
    <row r="39" spans="1:8" ht="21" x14ac:dyDescent="0.15">
      <c r="A39" s="6" t="s">
        <v>526</v>
      </c>
      <c r="B39" s="7" t="s">
        <v>527</v>
      </c>
      <c r="C39" s="10">
        <v>4</v>
      </c>
      <c r="D39" s="10">
        <v>21652.799999999999</v>
      </c>
      <c r="E39" s="10">
        <v>16656</v>
      </c>
      <c r="F39" s="10">
        <v>0</v>
      </c>
      <c r="G39" s="10">
        <v>4996.8</v>
      </c>
      <c r="H39" s="10">
        <v>1039334.4</v>
      </c>
    </row>
    <row r="40" spans="1:8" ht="31.5" x14ac:dyDescent="0.15">
      <c r="A40" s="6" t="s">
        <v>528</v>
      </c>
      <c r="B40" s="7" t="s">
        <v>529</v>
      </c>
      <c r="C40" s="10">
        <v>1.5</v>
      </c>
      <c r="D40" s="10">
        <v>28224.45</v>
      </c>
      <c r="E40" s="10">
        <v>20907</v>
      </c>
      <c r="F40" s="10">
        <v>0</v>
      </c>
      <c r="G40" s="10">
        <v>7317.45</v>
      </c>
      <c r="H40" s="10">
        <v>508040.1</v>
      </c>
    </row>
    <row r="41" spans="1:8" ht="24.95" customHeight="1" x14ac:dyDescent="0.15">
      <c r="A41" s="28" t="s">
        <v>530</v>
      </c>
      <c r="B41" s="28"/>
      <c r="C41" s="12" t="s">
        <v>376</v>
      </c>
      <c r="D41" s="12">
        <f>SUBTOTAL(9,D10:D40)</f>
        <v>904621.7512399999</v>
      </c>
      <c r="E41" s="12" t="s">
        <v>376</v>
      </c>
      <c r="F41" s="12" t="s">
        <v>376</v>
      </c>
      <c r="G41" s="12" t="s">
        <v>376</v>
      </c>
      <c r="H41" s="12">
        <f>SUBTOTAL(9,H10:H40)</f>
        <v>88354428.399999976</v>
      </c>
    </row>
    <row r="42" spans="1:8" ht="24.95" customHeight="1" x14ac:dyDescent="0.15"/>
    <row r="43" spans="1:8" ht="24.95" customHeight="1" x14ac:dyDescent="0.15">
      <c r="A43" s="26" t="s">
        <v>456</v>
      </c>
      <c r="B43" s="26"/>
      <c r="C43" s="27" t="s">
        <v>113</v>
      </c>
      <c r="D43" s="27"/>
      <c r="E43" s="27"/>
      <c r="F43" s="27"/>
      <c r="G43" s="27"/>
      <c r="H43" s="27"/>
    </row>
    <row r="44" spans="1:8" ht="24.95" customHeight="1" x14ac:dyDescent="0.15">
      <c r="A44" s="26" t="s">
        <v>457</v>
      </c>
      <c r="B44" s="26"/>
      <c r="C44" s="27" t="s">
        <v>531</v>
      </c>
      <c r="D44" s="27"/>
      <c r="E44" s="27"/>
      <c r="F44" s="27"/>
      <c r="G44" s="27"/>
      <c r="H44" s="27"/>
    </row>
    <row r="45" spans="1:8" ht="24.95" customHeight="1" x14ac:dyDescent="0.15">
      <c r="A45" s="17" t="s">
        <v>459</v>
      </c>
      <c r="B45" s="17"/>
      <c r="C45" s="17"/>
      <c r="D45" s="17"/>
      <c r="E45" s="17"/>
      <c r="F45" s="17"/>
      <c r="G45" s="17"/>
      <c r="H45" s="17"/>
    </row>
    <row r="46" spans="1:8" ht="24.95" customHeight="1" x14ac:dyDescent="0.15"/>
    <row r="47" spans="1:8" ht="50.1" customHeight="1" x14ac:dyDescent="0.15">
      <c r="A47" s="19" t="s">
        <v>367</v>
      </c>
      <c r="B47" s="19" t="s">
        <v>460</v>
      </c>
      <c r="C47" s="19" t="s">
        <v>461</v>
      </c>
      <c r="D47" s="19" t="s">
        <v>462</v>
      </c>
      <c r="E47" s="19"/>
      <c r="F47" s="19"/>
      <c r="G47" s="19"/>
      <c r="H47" s="19" t="s">
        <v>463</v>
      </c>
    </row>
    <row r="48" spans="1:8" ht="50.1" customHeight="1" x14ac:dyDescent="0.15">
      <c r="A48" s="19"/>
      <c r="B48" s="19"/>
      <c r="C48" s="19"/>
      <c r="D48" s="19" t="s">
        <v>464</v>
      </c>
      <c r="E48" s="19" t="s">
        <v>465</v>
      </c>
      <c r="F48" s="19"/>
      <c r="G48" s="19"/>
      <c r="H48" s="19"/>
    </row>
    <row r="49" spans="1:8" ht="50.1" customHeight="1" x14ac:dyDescent="0.15">
      <c r="A49" s="19"/>
      <c r="B49" s="19"/>
      <c r="C49" s="19"/>
      <c r="D49" s="19"/>
      <c r="E49" s="6" t="s">
        <v>466</v>
      </c>
      <c r="F49" s="6" t="s">
        <v>467</v>
      </c>
      <c r="G49" s="6" t="s">
        <v>468</v>
      </c>
      <c r="H49" s="19"/>
    </row>
    <row r="50" spans="1:8" ht="24.95" customHeight="1" x14ac:dyDescent="0.15">
      <c r="A50" s="6" t="s">
        <v>373</v>
      </c>
      <c r="B50" s="6" t="s">
        <v>469</v>
      </c>
      <c r="C50" s="6" t="s">
        <v>470</v>
      </c>
      <c r="D50" s="6" t="s">
        <v>471</v>
      </c>
      <c r="E50" s="6" t="s">
        <v>472</v>
      </c>
      <c r="F50" s="6" t="s">
        <v>473</v>
      </c>
      <c r="G50" s="6" t="s">
        <v>474</v>
      </c>
      <c r="H50" s="6" t="s">
        <v>475</v>
      </c>
    </row>
    <row r="51" spans="1:8" ht="21" x14ac:dyDescent="0.15">
      <c r="A51" s="6" t="s">
        <v>532</v>
      </c>
      <c r="B51" s="7" t="s">
        <v>533</v>
      </c>
      <c r="C51" s="10">
        <v>1</v>
      </c>
      <c r="D51" s="10">
        <v>109803.6</v>
      </c>
      <c r="E51" s="10">
        <v>0</v>
      </c>
      <c r="F51" s="10">
        <v>0</v>
      </c>
      <c r="G51" s="10">
        <v>109803.6</v>
      </c>
      <c r="H51" s="10">
        <v>1317643.2</v>
      </c>
    </row>
    <row r="52" spans="1:8" ht="21" x14ac:dyDescent="0.15">
      <c r="A52" s="6" t="s">
        <v>534</v>
      </c>
      <c r="B52" s="7" t="s">
        <v>535</v>
      </c>
      <c r="C52" s="10">
        <v>4</v>
      </c>
      <c r="D52" s="10">
        <v>60000.412499999999</v>
      </c>
      <c r="E52" s="10">
        <v>22995</v>
      </c>
      <c r="F52" s="10">
        <v>0</v>
      </c>
      <c r="G52" s="10">
        <v>37005.412499999999</v>
      </c>
      <c r="H52" s="10">
        <v>3168021.78</v>
      </c>
    </row>
    <row r="53" spans="1:8" ht="21" x14ac:dyDescent="0.15">
      <c r="A53" s="6" t="s">
        <v>536</v>
      </c>
      <c r="B53" s="7" t="s">
        <v>537</v>
      </c>
      <c r="C53" s="10">
        <v>40</v>
      </c>
      <c r="D53" s="10">
        <v>32260.91041</v>
      </c>
      <c r="E53" s="10">
        <v>24760.91041</v>
      </c>
      <c r="F53" s="10">
        <v>7500</v>
      </c>
      <c r="G53" s="10">
        <v>0</v>
      </c>
      <c r="H53" s="10">
        <v>15485237</v>
      </c>
    </row>
    <row r="54" spans="1:8" ht="21" x14ac:dyDescent="0.15">
      <c r="A54" s="6" t="s">
        <v>538</v>
      </c>
      <c r="B54" s="7" t="s">
        <v>505</v>
      </c>
      <c r="C54" s="10">
        <v>4.5</v>
      </c>
      <c r="D54" s="10">
        <v>32782.018799999998</v>
      </c>
      <c r="E54" s="10">
        <v>13377</v>
      </c>
      <c r="F54" s="10">
        <v>0</v>
      </c>
      <c r="G54" s="10">
        <v>19405.018800000002</v>
      </c>
      <c r="H54" s="10">
        <v>1770229.02</v>
      </c>
    </row>
    <row r="55" spans="1:8" ht="21" x14ac:dyDescent="0.15">
      <c r="A55" s="6" t="s">
        <v>539</v>
      </c>
      <c r="B55" s="7" t="s">
        <v>540</v>
      </c>
      <c r="C55" s="10">
        <v>1</v>
      </c>
      <c r="D55" s="10">
        <v>21534</v>
      </c>
      <c r="E55" s="10">
        <v>10767</v>
      </c>
      <c r="F55" s="10">
        <v>0</v>
      </c>
      <c r="G55" s="10">
        <v>10767</v>
      </c>
      <c r="H55" s="10">
        <v>258408</v>
      </c>
    </row>
    <row r="56" spans="1:8" ht="21" x14ac:dyDescent="0.15">
      <c r="A56" s="6" t="s">
        <v>541</v>
      </c>
      <c r="B56" s="7" t="s">
        <v>523</v>
      </c>
      <c r="C56" s="10">
        <v>5.5</v>
      </c>
      <c r="D56" s="10">
        <v>8569</v>
      </c>
      <c r="E56" s="10">
        <v>8569</v>
      </c>
      <c r="F56" s="10">
        <v>0</v>
      </c>
      <c r="G56" s="10">
        <v>0</v>
      </c>
      <c r="H56" s="10">
        <v>565554</v>
      </c>
    </row>
    <row r="57" spans="1:8" ht="24.95" customHeight="1" x14ac:dyDescent="0.15">
      <c r="A57" s="28" t="s">
        <v>530</v>
      </c>
      <c r="B57" s="28"/>
      <c r="C57" s="12" t="s">
        <v>376</v>
      </c>
      <c r="D57" s="12">
        <f>SUBTOTAL(9,D51:D56)</f>
        <v>264949.94171000004</v>
      </c>
      <c r="E57" s="12" t="s">
        <v>376</v>
      </c>
      <c r="F57" s="12" t="s">
        <v>376</v>
      </c>
      <c r="G57" s="12" t="s">
        <v>376</v>
      </c>
      <c r="H57" s="12">
        <f>SUBTOTAL(9,H51:H56)</f>
        <v>22565093</v>
      </c>
    </row>
    <row r="58" spans="1:8" ht="24.95" customHeight="1" x14ac:dyDescent="0.15"/>
    <row r="59" spans="1:8" ht="24.95" customHeight="1" x14ac:dyDescent="0.15">
      <c r="A59" s="26" t="s">
        <v>456</v>
      </c>
      <c r="B59" s="26"/>
      <c r="C59" s="27" t="s">
        <v>113</v>
      </c>
      <c r="D59" s="27"/>
      <c r="E59" s="27"/>
      <c r="F59" s="27"/>
      <c r="G59" s="27"/>
      <c r="H59" s="27"/>
    </row>
    <row r="60" spans="1:8" ht="24.95" customHeight="1" x14ac:dyDescent="0.15">
      <c r="A60" s="26" t="s">
        <v>457</v>
      </c>
      <c r="B60" s="26"/>
      <c r="C60" s="27" t="s">
        <v>542</v>
      </c>
      <c r="D60" s="27"/>
      <c r="E60" s="27"/>
      <c r="F60" s="27"/>
      <c r="G60" s="27"/>
      <c r="H60" s="27"/>
    </row>
    <row r="61" spans="1:8" ht="24.95" customHeight="1" x14ac:dyDescent="0.15">
      <c r="A61" s="17" t="s">
        <v>543</v>
      </c>
      <c r="B61" s="17"/>
      <c r="C61" s="17"/>
      <c r="D61" s="17"/>
      <c r="E61" s="17"/>
      <c r="F61" s="17"/>
      <c r="G61" s="17"/>
      <c r="H61" s="17"/>
    </row>
    <row r="62" spans="1:8" ht="24.95" customHeight="1" x14ac:dyDescent="0.15"/>
    <row r="63" spans="1:8" ht="50.1" customHeight="1" x14ac:dyDescent="0.15">
      <c r="A63" s="19" t="s">
        <v>367</v>
      </c>
      <c r="B63" s="19" t="s">
        <v>460</v>
      </c>
      <c r="C63" s="19" t="s">
        <v>461</v>
      </c>
      <c r="D63" s="19" t="s">
        <v>462</v>
      </c>
      <c r="E63" s="19"/>
      <c r="F63" s="19"/>
      <c r="G63" s="19"/>
      <c r="H63" s="19" t="s">
        <v>463</v>
      </c>
    </row>
    <row r="64" spans="1:8" ht="50.1" customHeight="1" x14ac:dyDescent="0.15">
      <c r="A64" s="19"/>
      <c r="B64" s="19"/>
      <c r="C64" s="19"/>
      <c r="D64" s="19" t="s">
        <v>464</v>
      </c>
      <c r="E64" s="19" t="s">
        <v>465</v>
      </c>
      <c r="F64" s="19"/>
      <c r="G64" s="19"/>
      <c r="H64" s="19"/>
    </row>
    <row r="65" spans="1:8" ht="50.1" customHeight="1" x14ac:dyDescent="0.15">
      <c r="A65" s="19"/>
      <c r="B65" s="19"/>
      <c r="C65" s="19"/>
      <c r="D65" s="19"/>
      <c r="E65" s="6" t="s">
        <v>466</v>
      </c>
      <c r="F65" s="6" t="s">
        <v>467</v>
      </c>
      <c r="G65" s="6" t="s">
        <v>468</v>
      </c>
      <c r="H65" s="19"/>
    </row>
    <row r="66" spans="1:8" ht="24.95" customHeight="1" x14ac:dyDescent="0.15">
      <c r="A66" s="6" t="s">
        <v>373</v>
      </c>
      <c r="B66" s="6" t="s">
        <v>469</v>
      </c>
      <c r="C66" s="6" t="s">
        <v>470</v>
      </c>
      <c r="D66" s="6" t="s">
        <v>471</v>
      </c>
      <c r="E66" s="6" t="s">
        <v>472</v>
      </c>
      <c r="F66" s="6" t="s">
        <v>473</v>
      </c>
      <c r="G66" s="6" t="s">
        <v>474</v>
      </c>
      <c r="H66" s="6" t="s">
        <v>475</v>
      </c>
    </row>
    <row r="67" spans="1:8" ht="24.95" customHeight="1" x14ac:dyDescent="0.15">
      <c r="A67" s="28" t="s">
        <v>530</v>
      </c>
      <c r="B67" s="28"/>
      <c r="C67" s="12" t="s">
        <v>376</v>
      </c>
      <c r="D67" s="12" t="s">
        <v>376</v>
      </c>
      <c r="E67" s="12" t="s">
        <v>376</v>
      </c>
      <c r="F67" s="12" t="s">
        <v>376</v>
      </c>
      <c r="G67" s="12" t="s">
        <v>376</v>
      </c>
      <c r="H67" s="12" t="s">
        <v>376</v>
      </c>
    </row>
  </sheetData>
  <sheetProtection password="C213" sheet="1" objects="1" scenarios="1"/>
  <mergeCells count="39">
    <mergeCell ref="A67:B67"/>
    <mergeCell ref="A61:H61"/>
    <mergeCell ref="A63:A65"/>
    <mergeCell ref="B63:B65"/>
    <mergeCell ref="C63:C65"/>
    <mergeCell ref="D63:G63"/>
    <mergeCell ref="H63:H65"/>
    <mergeCell ref="D64:D65"/>
    <mergeCell ref="E64:G64"/>
    <mergeCell ref="A57:B57"/>
    <mergeCell ref="A59:B59"/>
    <mergeCell ref="C59:H59"/>
    <mergeCell ref="A60:B60"/>
    <mergeCell ref="C60:H60"/>
    <mergeCell ref="A45:H45"/>
    <mergeCell ref="A47:A49"/>
    <mergeCell ref="B47:B49"/>
    <mergeCell ref="C47:C49"/>
    <mergeCell ref="D47:G47"/>
    <mergeCell ref="H47:H49"/>
    <mergeCell ref="D48:D49"/>
    <mergeCell ref="E48:G48"/>
    <mergeCell ref="A41:B41"/>
    <mergeCell ref="A43:B43"/>
    <mergeCell ref="C43:H43"/>
    <mergeCell ref="A44:B44"/>
    <mergeCell ref="C44:H44"/>
    <mergeCell ref="A6:A8"/>
    <mergeCell ref="B6:B8"/>
    <mergeCell ref="C6:C8"/>
    <mergeCell ref="D6:G6"/>
    <mergeCell ref="H6:H8"/>
    <mergeCell ref="D7:D8"/>
    <mergeCell ref="E7:G7"/>
    <mergeCell ref="A2:B2"/>
    <mergeCell ref="C2:H2"/>
    <mergeCell ref="A3:B3"/>
    <mergeCell ref="C3:H3"/>
    <mergeCell ref="A4:H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&amp;K00-00924787.MO9.289683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7"/>
  <sheetViews>
    <sheetView workbookViewId="0"/>
  </sheetViews>
  <sheetFormatPr defaultRowHeight="10.5" x14ac:dyDescent="0.15"/>
  <cols>
    <col min="1" max="1" width="15.285156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0.100000000000001" customHeight="1" x14ac:dyDescent="0.15">
      <c r="A2" s="26" t="s">
        <v>456</v>
      </c>
      <c r="B2" s="26"/>
      <c r="C2" s="27" t="s">
        <v>144</v>
      </c>
      <c r="D2" s="27"/>
      <c r="E2" s="27"/>
      <c r="F2" s="27"/>
      <c r="G2" s="27"/>
    </row>
    <row r="3" spans="1:7" ht="20.100000000000001" customHeight="1" x14ac:dyDescent="0.15">
      <c r="A3" s="26" t="s">
        <v>457</v>
      </c>
      <c r="B3" s="26"/>
      <c r="C3" s="27" t="s">
        <v>531</v>
      </c>
      <c r="D3" s="27"/>
      <c r="E3" s="27"/>
      <c r="F3" s="27"/>
      <c r="G3" s="27"/>
    </row>
    <row r="4" spans="1:7" ht="15" customHeight="1" x14ac:dyDescent="0.15"/>
    <row r="5" spans="1:7" ht="24.95" customHeight="1" x14ac:dyDescent="0.15">
      <c r="A5" s="17" t="s">
        <v>544</v>
      </c>
      <c r="B5" s="17"/>
      <c r="C5" s="17"/>
      <c r="D5" s="17"/>
      <c r="E5" s="17"/>
      <c r="F5" s="17"/>
      <c r="G5" s="17"/>
    </row>
    <row r="6" spans="1:7" ht="15" customHeight="1" x14ac:dyDescent="0.15"/>
    <row r="7" spans="1:7" ht="50.1" customHeight="1" x14ac:dyDescent="0.15">
      <c r="A7" s="6" t="s">
        <v>367</v>
      </c>
      <c r="B7" s="19" t="s">
        <v>545</v>
      </c>
      <c r="C7" s="19"/>
      <c r="D7" s="6" t="s">
        <v>546</v>
      </c>
      <c r="E7" s="6" t="s">
        <v>547</v>
      </c>
      <c r="F7" s="6" t="s">
        <v>548</v>
      </c>
      <c r="G7" s="6" t="s">
        <v>549</v>
      </c>
    </row>
    <row r="8" spans="1:7" ht="15" customHeight="1" x14ac:dyDescent="0.15">
      <c r="A8" s="6">
        <v>1</v>
      </c>
      <c r="B8" s="19">
        <v>2</v>
      </c>
      <c r="C8" s="19"/>
      <c r="D8" s="6">
        <v>3</v>
      </c>
      <c r="E8" s="6">
        <v>4</v>
      </c>
      <c r="F8" s="6">
        <v>5</v>
      </c>
      <c r="G8" s="6">
        <v>6</v>
      </c>
    </row>
    <row r="9" spans="1:7" ht="39.950000000000003" customHeight="1" x14ac:dyDescent="0.15">
      <c r="A9" s="6" t="s">
        <v>469</v>
      </c>
      <c r="B9" s="20" t="s">
        <v>550</v>
      </c>
      <c r="C9" s="20"/>
      <c r="D9" s="10">
        <v>500</v>
      </c>
      <c r="E9" s="10">
        <v>8</v>
      </c>
      <c r="F9" s="10">
        <v>25</v>
      </c>
      <c r="G9" s="10">
        <v>100000</v>
      </c>
    </row>
    <row r="10" spans="1:7" ht="24.95" customHeight="1" x14ac:dyDescent="0.15">
      <c r="A10" s="28" t="s">
        <v>530</v>
      </c>
      <c r="B10" s="28"/>
      <c r="C10" s="28"/>
      <c r="D10" s="28"/>
      <c r="E10" s="28"/>
      <c r="F10" s="28"/>
      <c r="G10" s="12">
        <v>100000</v>
      </c>
    </row>
    <row r="11" spans="1:7" ht="24.95" customHeight="1" x14ac:dyDescent="0.15"/>
    <row r="12" spans="1:7" ht="20.100000000000001" customHeight="1" x14ac:dyDescent="0.15">
      <c r="A12" s="26" t="s">
        <v>456</v>
      </c>
      <c r="B12" s="26"/>
      <c r="C12" s="27" t="s">
        <v>144</v>
      </c>
      <c r="D12" s="27"/>
      <c r="E12" s="27"/>
      <c r="F12" s="27"/>
      <c r="G12" s="27"/>
    </row>
    <row r="13" spans="1:7" ht="20.100000000000001" customHeight="1" x14ac:dyDescent="0.15">
      <c r="A13" s="26" t="s">
        <v>457</v>
      </c>
      <c r="B13" s="26"/>
      <c r="C13" s="27" t="s">
        <v>458</v>
      </c>
      <c r="D13" s="27"/>
      <c r="E13" s="27"/>
      <c r="F13" s="27"/>
      <c r="G13" s="27"/>
    </row>
    <row r="14" spans="1:7" ht="15" customHeight="1" x14ac:dyDescent="0.15"/>
    <row r="15" spans="1:7" ht="24.95" customHeight="1" x14ac:dyDescent="0.15">
      <c r="A15" s="17" t="s">
        <v>551</v>
      </c>
      <c r="B15" s="17"/>
      <c r="C15" s="17"/>
      <c r="D15" s="17"/>
      <c r="E15" s="17"/>
      <c r="F15" s="17"/>
      <c r="G15" s="17"/>
    </row>
    <row r="16" spans="1:7" ht="15" customHeight="1" x14ac:dyDescent="0.15"/>
    <row r="17" spans="1:7" ht="50.1" customHeight="1" x14ac:dyDescent="0.15">
      <c r="A17" s="6" t="s">
        <v>367</v>
      </c>
      <c r="B17" s="19" t="s">
        <v>545</v>
      </c>
      <c r="C17" s="19"/>
      <c r="D17" s="6" t="s">
        <v>546</v>
      </c>
      <c r="E17" s="6" t="s">
        <v>547</v>
      </c>
      <c r="F17" s="6" t="s">
        <v>548</v>
      </c>
      <c r="G17" s="6" t="s">
        <v>549</v>
      </c>
    </row>
    <row r="18" spans="1:7" ht="15" customHeight="1" x14ac:dyDescent="0.15">
      <c r="A18" s="6">
        <v>1</v>
      </c>
      <c r="B18" s="19">
        <v>2</v>
      </c>
      <c r="C18" s="19"/>
      <c r="D18" s="6">
        <v>3</v>
      </c>
      <c r="E18" s="6">
        <v>4</v>
      </c>
      <c r="F18" s="6">
        <v>5</v>
      </c>
      <c r="G18" s="6">
        <v>6</v>
      </c>
    </row>
    <row r="19" spans="1:7" ht="20.100000000000001" customHeight="1" x14ac:dyDescent="0.15">
      <c r="A19" s="6" t="s">
        <v>373</v>
      </c>
      <c r="B19" s="20" t="s">
        <v>552</v>
      </c>
      <c r="C19" s="20"/>
      <c r="D19" s="10">
        <v>100</v>
      </c>
      <c r="E19" s="10">
        <v>25</v>
      </c>
      <c r="F19" s="10">
        <v>20</v>
      </c>
      <c r="G19" s="10">
        <v>50000</v>
      </c>
    </row>
    <row r="20" spans="1:7" ht="39.950000000000003" customHeight="1" x14ac:dyDescent="0.15">
      <c r="A20" s="6" t="s">
        <v>469</v>
      </c>
      <c r="B20" s="20" t="s">
        <v>550</v>
      </c>
      <c r="C20" s="20"/>
      <c r="D20" s="10">
        <v>500</v>
      </c>
      <c r="E20" s="10">
        <v>12</v>
      </c>
      <c r="F20" s="10">
        <v>25</v>
      </c>
      <c r="G20" s="10">
        <v>150000</v>
      </c>
    </row>
    <row r="21" spans="1:7" ht="24.95" customHeight="1" x14ac:dyDescent="0.15">
      <c r="A21" s="28" t="s">
        <v>530</v>
      </c>
      <c r="B21" s="28"/>
      <c r="C21" s="28"/>
      <c r="D21" s="28"/>
      <c r="E21" s="28"/>
      <c r="F21" s="28"/>
      <c r="G21" s="12">
        <v>200000</v>
      </c>
    </row>
    <row r="22" spans="1:7" ht="24.95" customHeight="1" x14ac:dyDescent="0.15"/>
    <row r="23" spans="1:7" ht="20.100000000000001" customHeight="1" x14ac:dyDescent="0.15">
      <c r="A23" s="26" t="s">
        <v>456</v>
      </c>
      <c r="B23" s="26"/>
      <c r="C23" s="27" t="s">
        <v>161</v>
      </c>
      <c r="D23" s="27"/>
      <c r="E23" s="27"/>
      <c r="F23" s="27"/>
      <c r="G23" s="27"/>
    </row>
    <row r="24" spans="1:7" ht="20.100000000000001" customHeight="1" x14ac:dyDescent="0.15">
      <c r="A24" s="26" t="s">
        <v>457</v>
      </c>
      <c r="B24" s="26"/>
      <c r="C24" s="27" t="s">
        <v>531</v>
      </c>
      <c r="D24" s="27"/>
      <c r="E24" s="27"/>
      <c r="F24" s="27"/>
      <c r="G24" s="27"/>
    </row>
    <row r="25" spans="1:7" ht="15" customHeight="1" x14ac:dyDescent="0.15"/>
    <row r="26" spans="1:7" ht="24.95" customHeight="1" x14ac:dyDescent="0.15">
      <c r="A26" s="17" t="s">
        <v>553</v>
      </c>
      <c r="B26" s="17"/>
      <c r="C26" s="17"/>
      <c r="D26" s="17"/>
      <c r="E26" s="17"/>
      <c r="F26" s="17"/>
      <c r="G26" s="17"/>
    </row>
    <row r="27" spans="1:7" ht="15" customHeight="1" x14ac:dyDescent="0.15"/>
    <row r="28" spans="1:7" ht="50.1" customHeight="1" x14ac:dyDescent="0.15">
      <c r="A28" s="6" t="s">
        <v>367</v>
      </c>
      <c r="B28" s="19" t="s">
        <v>545</v>
      </c>
      <c r="C28" s="19"/>
      <c r="D28" s="6" t="s">
        <v>554</v>
      </c>
      <c r="E28" s="6" t="s">
        <v>555</v>
      </c>
      <c r="F28" s="6" t="s">
        <v>556</v>
      </c>
      <c r="G28" s="6" t="s">
        <v>549</v>
      </c>
    </row>
    <row r="29" spans="1:7" ht="15" customHeight="1" x14ac:dyDescent="0.15">
      <c r="A29" s="6">
        <v>1</v>
      </c>
      <c r="B29" s="19">
        <v>2</v>
      </c>
      <c r="C29" s="19"/>
      <c r="D29" s="6">
        <v>3</v>
      </c>
      <c r="E29" s="6">
        <v>4</v>
      </c>
      <c r="F29" s="6">
        <v>5</v>
      </c>
      <c r="G29" s="6">
        <v>6</v>
      </c>
    </row>
    <row r="30" spans="1:7" ht="39.950000000000003" customHeight="1" x14ac:dyDescent="0.15">
      <c r="A30" s="6" t="s">
        <v>471</v>
      </c>
      <c r="B30" s="20" t="s">
        <v>557</v>
      </c>
      <c r="C30" s="20"/>
      <c r="D30" s="10">
        <v>20</v>
      </c>
      <c r="E30" s="10">
        <v>10</v>
      </c>
      <c r="F30" s="10">
        <v>500</v>
      </c>
      <c r="G30" s="10">
        <v>100000</v>
      </c>
    </row>
    <row r="31" spans="1:7" ht="24.95" customHeight="1" x14ac:dyDescent="0.15">
      <c r="A31" s="28" t="s">
        <v>530</v>
      </c>
      <c r="B31" s="28"/>
      <c r="C31" s="28"/>
      <c r="D31" s="28"/>
      <c r="E31" s="28"/>
      <c r="F31" s="28"/>
      <c r="G31" s="12">
        <v>100000</v>
      </c>
    </row>
    <row r="32" spans="1:7" ht="24.95" customHeight="1" x14ac:dyDescent="0.15"/>
    <row r="33" spans="1:7" ht="20.100000000000001" customHeight="1" x14ac:dyDescent="0.15">
      <c r="A33" s="26" t="s">
        <v>456</v>
      </c>
      <c r="B33" s="26"/>
      <c r="C33" s="27" t="s">
        <v>168</v>
      </c>
      <c r="D33" s="27"/>
      <c r="E33" s="27"/>
      <c r="F33" s="27"/>
      <c r="G33" s="27"/>
    </row>
    <row r="34" spans="1:7" ht="20.100000000000001" customHeight="1" x14ac:dyDescent="0.15">
      <c r="A34" s="26" t="s">
        <v>457</v>
      </c>
      <c r="B34" s="26"/>
      <c r="C34" s="27" t="s">
        <v>531</v>
      </c>
      <c r="D34" s="27"/>
      <c r="E34" s="27"/>
      <c r="F34" s="27"/>
      <c r="G34" s="27"/>
    </row>
    <row r="35" spans="1:7" ht="15" customHeight="1" x14ac:dyDescent="0.15"/>
    <row r="36" spans="1:7" ht="24.95" customHeight="1" x14ac:dyDescent="0.15">
      <c r="A36" s="17" t="s">
        <v>558</v>
      </c>
      <c r="B36" s="17"/>
      <c r="C36" s="17"/>
      <c r="D36" s="17"/>
      <c r="E36" s="17"/>
      <c r="F36" s="17"/>
      <c r="G36" s="17"/>
    </row>
    <row r="37" spans="1:7" ht="15" customHeight="1" x14ac:dyDescent="0.15"/>
    <row r="38" spans="1:7" ht="50.1" customHeight="1" x14ac:dyDescent="0.15">
      <c r="A38" s="6" t="s">
        <v>367</v>
      </c>
      <c r="B38" s="19" t="s">
        <v>545</v>
      </c>
      <c r="C38" s="19"/>
      <c r="D38" s="6" t="s">
        <v>554</v>
      </c>
      <c r="E38" s="6" t="s">
        <v>555</v>
      </c>
      <c r="F38" s="6" t="s">
        <v>556</v>
      </c>
      <c r="G38" s="6" t="s">
        <v>549</v>
      </c>
    </row>
    <row r="39" spans="1:7" ht="15" customHeight="1" x14ac:dyDescent="0.15">
      <c r="A39" s="6">
        <v>1</v>
      </c>
      <c r="B39" s="19">
        <v>2</v>
      </c>
      <c r="C39" s="19"/>
      <c r="D39" s="6">
        <v>3</v>
      </c>
      <c r="E39" s="6">
        <v>4</v>
      </c>
      <c r="F39" s="6">
        <v>5</v>
      </c>
      <c r="G39" s="6">
        <v>6</v>
      </c>
    </row>
    <row r="40" spans="1:7" ht="24.95" customHeight="1" x14ac:dyDescent="0.15">
      <c r="A40" s="28" t="s">
        <v>530</v>
      </c>
      <c r="B40" s="28"/>
      <c r="C40" s="28"/>
      <c r="D40" s="28"/>
      <c r="E40" s="28"/>
      <c r="F40" s="28"/>
      <c r="G40" s="12">
        <v>0</v>
      </c>
    </row>
    <row r="41" spans="1:7" ht="24.95" customHeight="1" x14ac:dyDescent="0.15"/>
    <row r="42" spans="1:7" ht="20.100000000000001" customHeight="1" x14ac:dyDescent="0.15">
      <c r="A42" s="26" t="s">
        <v>456</v>
      </c>
      <c r="B42" s="26"/>
      <c r="C42" s="27" t="s">
        <v>113</v>
      </c>
      <c r="D42" s="27"/>
      <c r="E42" s="27"/>
      <c r="F42" s="27"/>
      <c r="G42" s="27"/>
    </row>
    <row r="43" spans="1:7" ht="20.100000000000001" customHeight="1" x14ac:dyDescent="0.15">
      <c r="A43" s="26" t="s">
        <v>457</v>
      </c>
      <c r="B43" s="26"/>
      <c r="C43" s="27" t="s">
        <v>458</v>
      </c>
      <c r="D43" s="27"/>
      <c r="E43" s="27"/>
      <c r="F43" s="27"/>
      <c r="G43" s="27"/>
    </row>
    <row r="44" spans="1:7" ht="15" customHeight="1" x14ac:dyDescent="0.15"/>
    <row r="45" spans="1:7" ht="24.95" customHeight="1" x14ac:dyDescent="0.15">
      <c r="A45" s="17" t="s">
        <v>559</v>
      </c>
      <c r="B45" s="17"/>
      <c r="C45" s="17"/>
      <c r="D45" s="17"/>
      <c r="E45" s="17"/>
      <c r="F45" s="17"/>
      <c r="G45" s="17"/>
    </row>
    <row r="46" spans="1:7" ht="15" customHeight="1" x14ac:dyDescent="0.15"/>
    <row r="47" spans="1:7" ht="50.1" customHeight="1" x14ac:dyDescent="0.15">
      <c r="A47" s="6" t="s">
        <v>367</v>
      </c>
      <c r="B47" s="19" t="s">
        <v>545</v>
      </c>
      <c r="C47" s="19"/>
      <c r="D47" s="6" t="s">
        <v>554</v>
      </c>
      <c r="E47" s="6" t="s">
        <v>555</v>
      </c>
      <c r="F47" s="6" t="s">
        <v>556</v>
      </c>
      <c r="G47" s="6" t="s">
        <v>549</v>
      </c>
    </row>
    <row r="48" spans="1:7" ht="15" customHeight="1" x14ac:dyDescent="0.15">
      <c r="A48" s="6">
        <v>1</v>
      </c>
      <c r="B48" s="19">
        <v>2</v>
      </c>
      <c r="C48" s="19"/>
      <c r="D48" s="6">
        <v>3</v>
      </c>
      <c r="E48" s="6">
        <v>4</v>
      </c>
      <c r="F48" s="6">
        <v>5</v>
      </c>
      <c r="G48" s="6">
        <v>6</v>
      </c>
    </row>
    <row r="49" spans="1:7" ht="39.950000000000003" customHeight="1" x14ac:dyDescent="0.15">
      <c r="A49" s="6" t="s">
        <v>373</v>
      </c>
      <c r="B49" s="20" t="s">
        <v>560</v>
      </c>
      <c r="C49" s="20"/>
      <c r="D49" s="10">
        <v>110</v>
      </c>
      <c r="E49" s="10">
        <v>1</v>
      </c>
      <c r="F49" s="10">
        <v>6181.8181809999996</v>
      </c>
      <c r="G49" s="10">
        <v>680000</v>
      </c>
    </row>
    <row r="50" spans="1:7" ht="24.95" customHeight="1" x14ac:dyDescent="0.15">
      <c r="A50" s="28" t="s">
        <v>530</v>
      </c>
      <c r="B50" s="28"/>
      <c r="C50" s="28"/>
      <c r="D50" s="28"/>
      <c r="E50" s="28"/>
      <c r="F50" s="28"/>
      <c r="G50" s="12">
        <v>680000</v>
      </c>
    </row>
    <row r="51" spans="1:7" ht="24.95" customHeight="1" x14ac:dyDescent="0.15"/>
    <row r="52" spans="1:7" ht="20.100000000000001" customHeight="1" x14ac:dyDescent="0.15">
      <c r="A52" s="26" t="s">
        <v>456</v>
      </c>
      <c r="B52" s="26"/>
      <c r="C52" s="27" t="s">
        <v>113</v>
      </c>
      <c r="D52" s="27"/>
      <c r="E52" s="27"/>
      <c r="F52" s="27"/>
      <c r="G52" s="27"/>
    </row>
    <row r="53" spans="1:7" ht="20.100000000000001" customHeight="1" x14ac:dyDescent="0.15">
      <c r="A53" s="26" t="s">
        <v>457</v>
      </c>
      <c r="B53" s="26"/>
      <c r="C53" s="27" t="s">
        <v>531</v>
      </c>
      <c r="D53" s="27"/>
      <c r="E53" s="27"/>
      <c r="F53" s="27"/>
      <c r="G53" s="27"/>
    </row>
    <row r="54" spans="1:7" ht="15" customHeight="1" x14ac:dyDescent="0.15"/>
    <row r="55" spans="1:7" ht="24.95" customHeight="1" x14ac:dyDescent="0.15">
      <c r="A55" s="17" t="s">
        <v>559</v>
      </c>
      <c r="B55" s="17"/>
      <c r="C55" s="17"/>
      <c r="D55" s="17"/>
      <c r="E55" s="17"/>
      <c r="F55" s="17"/>
      <c r="G55" s="17"/>
    </row>
    <row r="56" spans="1:7" ht="15" customHeight="1" x14ac:dyDescent="0.15"/>
    <row r="57" spans="1:7" ht="50.1" customHeight="1" x14ac:dyDescent="0.15">
      <c r="A57" s="6" t="s">
        <v>367</v>
      </c>
      <c r="B57" s="19" t="s">
        <v>545</v>
      </c>
      <c r="C57" s="19"/>
      <c r="D57" s="6" t="s">
        <v>554</v>
      </c>
      <c r="E57" s="6" t="s">
        <v>555</v>
      </c>
      <c r="F57" s="6" t="s">
        <v>556</v>
      </c>
      <c r="G57" s="6" t="s">
        <v>549</v>
      </c>
    </row>
    <row r="58" spans="1:7" ht="15" customHeight="1" x14ac:dyDescent="0.15">
      <c r="A58" s="6">
        <v>1</v>
      </c>
      <c r="B58" s="19">
        <v>2</v>
      </c>
      <c r="C58" s="19"/>
      <c r="D58" s="6">
        <v>3</v>
      </c>
      <c r="E58" s="6">
        <v>4</v>
      </c>
      <c r="F58" s="6">
        <v>5</v>
      </c>
      <c r="G58" s="6">
        <v>6</v>
      </c>
    </row>
    <row r="59" spans="1:7" ht="39.950000000000003" customHeight="1" x14ac:dyDescent="0.15">
      <c r="A59" s="6" t="s">
        <v>469</v>
      </c>
      <c r="B59" s="20" t="s">
        <v>561</v>
      </c>
      <c r="C59" s="20"/>
      <c r="D59" s="10">
        <v>65</v>
      </c>
      <c r="E59" s="10">
        <v>1</v>
      </c>
      <c r="F59" s="10">
        <v>1769.230769</v>
      </c>
      <c r="G59" s="10">
        <v>115000</v>
      </c>
    </row>
    <row r="60" spans="1:7" ht="24.95" customHeight="1" x14ac:dyDescent="0.15">
      <c r="A60" s="28" t="s">
        <v>530</v>
      </c>
      <c r="B60" s="28"/>
      <c r="C60" s="28"/>
      <c r="D60" s="28"/>
      <c r="E60" s="28"/>
      <c r="F60" s="28"/>
      <c r="G60" s="12">
        <v>115000</v>
      </c>
    </row>
    <row r="61" spans="1:7" ht="24.95" customHeight="1" x14ac:dyDescent="0.15"/>
    <row r="62" spans="1:7" ht="20.100000000000001" customHeight="1" x14ac:dyDescent="0.15">
      <c r="A62" s="26" t="s">
        <v>456</v>
      </c>
      <c r="B62" s="26"/>
      <c r="C62" s="27" t="s">
        <v>183</v>
      </c>
      <c r="D62" s="27"/>
      <c r="E62" s="27"/>
      <c r="F62" s="27"/>
      <c r="G62" s="27"/>
    </row>
    <row r="63" spans="1:7" ht="20.100000000000001" customHeight="1" x14ac:dyDescent="0.15">
      <c r="A63" s="26" t="s">
        <v>457</v>
      </c>
      <c r="B63" s="26"/>
      <c r="C63" s="27" t="s">
        <v>458</v>
      </c>
      <c r="D63" s="27"/>
      <c r="E63" s="27"/>
      <c r="F63" s="27"/>
      <c r="G63" s="27"/>
    </row>
    <row r="64" spans="1:7" ht="15" customHeight="1" x14ac:dyDescent="0.15"/>
    <row r="65" spans="1:7" ht="50.1" customHeight="1" x14ac:dyDescent="0.15">
      <c r="A65" s="17" t="s">
        <v>562</v>
      </c>
      <c r="B65" s="17"/>
      <c r="C65" s="17"/>
      <c r="D65" s="17"/>
      <c r="E65" s="17"/>
      <c r="F65" s="17"/>
      <c r="G65" s="17"/>
    </row>
    <row r="66" spans="1:7" ht="15" customHeight="1" x14ac:dyDescent="0.15"/>
    <row r="67" spans="1:7" ht="50.1" customHeight="1" x14ac:dyDescent="0.15">
      <c r="A67" s="6" t="s">
        <v>367</v>
      </c>
      <c r="B67" s="19" t="s">
        <v>43</v>
      </c>
      <c r="C67" s="19"/>
      <c r="D67" s="19"/>
      <c r="E67" s="6" t="s">
        <v>563</v>
      </c>
      <c r="F67" s="6" t="s">
        <v>564</v>
      </c>
      <c r="G67" s="6" t="s">
        <v>565</v>
      </c>
    </row>
    <row r="68" spans="1:7" ht="15" customHeight="1" x14ac:dyDescent="0.15">
      <c r="A68" s="6">
        <v>1</v>
      </c>
      <c r="B68" s="19">
        <v>2</v>
      </c>
      <c r="C68" s="19"/>
      <c r="D68" s="19"/>
      <c r="E68" s="6">
        <v>3</v>
      </c>
      <c r="F68" s="6">
        <v>4</v>
      </c>
      <c r="G68" s="6">
        <v>5</v>
      </c>
    </row>
    <row r="69" spans="1:7" ht="24.95" customHeight="1" x14ac:dyDescent="0.15">
      <c r="A69" s="28" t="s">
        <v>530</v>
      </c>
      <c r="B69" s="28"/>
      <c r="C69" s="28"/>
      <c r="D69" s="28"/>
      <c r="E69" s="28"/>
      <c r="F69" s="28"/>
      <c r="G69" s="12">
        <v>0</v>
      </c>
    </row>
    <row r="70" spans="1:7" ht="24.95" customHeight="1" x14ac:dyDescent="0.15"/>
    <row r="71" spans="1:7" ht="20.100000000000001" customHeight="1" x14ac:dyDescent="0.15">
      <c r="A71" s="26" t="s">
        <v>456</v>
      </c>
      <c r="B71" s="26"/>
      <c r="C71" s="27" t="s">
        <v>183</v>
      </c>
      <c r="D71" s="27"/>
      <c r="E71" s="27"/>
      <c r="F71" s="27"/>
      <c r="G71" s="27"/>
    </row>
    <row r="72" spans="1:7" ht="20.100000000000001" customHeight="1" x14ac:dyDescent="0.15">
      <c r="A72" s="26" t="s">
        <v>457</v>
      </c>
      <c r="B72" s="26"/>
      <c r="C72" s="27" t="s">
        <v>531</v>
      </c>
      <c r="D72" s="27"/>
      <c r="E72" s="27"/>
      <c r="F72" s="27"/>
      <c r="G72" s="27"/>
    </row>
    <row r="73" spans="1:7" ht="15" customHeight="1" x14ac:dyDescent="0.15"/>
    <row r="74" spans="1:7" ht="50.1" customHeight="1" x14ac:dyDescent="0.15">
      <c r="A74" s="17" t="s">
        <v>562</v>
      </c>
      <c r="B74" s="17"/>
      <c r="C74" s="17"/>
      <c r="D74" s="17"/>
      <c r="E74" s="17"/>
      <c r="F74" s="17"/>
      <c r="G74" s="17"/>
    </row>
    <row r="75" spans="1:7" ht="15" customHeight="1" x14ac:dyDescent="0.15"/>
    <row r="76" spans="1:7" ht="50.1" customHeight="1" x14ac:dyDescent="0.15">
      <c r="A76" s="6" t="s">
        <v>367</v>
      </c>
      <c r="B76" s="19" t="s">
        <v>43</v>
      </c>
      <c r="C76" s="19"/>
      <c r="D76" s="19"/>
      <c r="E76" s="6" t="s">
        <v>563</v>
      </c>
      <c r="F76" s="6" t="s">
        <v>564</v>
      </c>
      <c r="G76" s="6" t="s">
        <v>565</v>
      </c>
    </row>
    <row r="77" spans="1:7" ht="15" customHeight="1" x14ac:dyDescent="0.15">
      <c r="A77" s="6">
        <v>1</v>
      </c>
      <c r="B77" s="19">
        <v>2</v>
      </c>
      <c r="C77" s="19"/>
      <c r="D77" s="19"/>
      <c r="E77" s="6">
        <v>3</v>
      </c>
      <c r="F77" s="6">
        <v>4</v>
      </c>
      <c r="G77" s="6">
        <v>5</v>
      </c>
    </row>
    <row r="78" spans="1:7" ht="24.95" customHeight="1" x14ac:dyDescent="0.15">
      <c r="A78" s="28" t="s">
        <v>530</v>
      </c>
      <c r="B78" s="28"/>
      <c r="C78" s="28"/>
      <c r="D78" s="28"/>
      <c r="E78" s="28"/>
      <c r="F78" s="28"/>
      <c r="G78" s="12">
        <v>0</v>
      </c>
    </row>
    <row r="79" spans="1:7" ht="24.95" customHeight="1" x14ac:dyDescent="0.15"/>
    <row r="80" spans="1:7" ht="20.100000000000001" customHeight="1" x14ac:dyDescent="0.15">
      <c r="A80" s="26" t="s">
        <v>456</v>
      </c>
      <c r="B80" s="26"/>
      <c r="C80" s="27" t="s">
        <v>186</v>
      </c>
      <c r="D80" s="27"/>
      <c r="E80" s="27"/>
      <c r="F80" s="27"/>
      <c r="G80" s="27"/>
    </row>
    <row r="81" spans="1:7" ht="20.100000000000001" customHeight="1" x14ac:dyDescent="0.15">
      <c r="A81" s="26" t="s">
        <v>457</v>
      </c>
      <c r="B81" s="26"/>
      <c r="C81" s="27" t="s">
        <v>531</v>
      </c>
      <c r="D81" s="27"/>
      <c r="E81" s="27"/>
      <c r="F81" s="27"/>
      <c r="G81" s="27"/>
    </row>
    <row r="82" spans="1:7" ht="15" customHeight="1" x14ac:dyDescent="0.15"/>
    <row r="83" spans="1:7" ht="50.1" customHeight="1" x14ac:dyDescent="0.15">
      <c r="A83" s="17" t="s">
        <v>562</v>
      </c>
      <c r="B83" s="17"/>
      <c r="C83" s="17"/>
      <c r="D83" s="17"/>
      <c r="E83" s="17"/>
      <c r="F83" s="17"/>
      <c r="G83" s="17"/>
    </row>
    <row r="84" spans="1:7" ht="15" customHeight="1" x14ac:dyDescent="0.15"/>
    <row r="85" spans="1:7" ht="50.1" customHeight="1" x14ac:dyDescent="0.15">
      <c r="A85" s="6" t="s">
        <v>367</v>
      </c>
      <c r="B85" s="19" t="s">
        <v>43</v>
      </c>
      <c r="C85" s="19"/>
      <c r="D85" s="19"/>
      <c r="E85" s="6" t="s">
        <v>563</v>
      </c>
      <c r="F85" s="6" t="s">
        <v>564</v>
      </c>
      <c r="G85" s="6" t="s">
        <v>565</v>
      </c>
    </row>
    <row r="86" spans="1:7" ht="15" customHeight="1" x14ac:dyDescent="0.15">
      <c r="A86" s="6">
        <v>1</v>
      </c>
      <c r="B86" s="19">
        <v>2</v>
      </c>
      <c r="C86" s="19"/>
      <c r="D86" s="19"/>
      <c r="E86" s="6">
        <v>3</v>
      </c>
      <c r="F86" s="6">
        <v>4</v>
      </c>
      <c r="G86" s="6">
        <v>5</v>
      </c>
    </row>
    <row r="87" spans="1:7" ht="24.95" customHeight="1" x14ac:dyDescent="0.15"/>
    <row r="88" spans="1:7" ht="24.95" customHeight="1" x14ac:dyDescent="0.15">
      <c r="A88" s="26" t="s">
        <v>456</v>
      </c>
      <c r="B88" s="26"/>
      <c r="C88" s="27"/>
      <c r="D88" s="27"/>
      <c r="E88" s="27"/>
      <c r="F88" s="27"/>
      <c r="G88" s="27"/>
    </row>
    <row r="89" spans="1:7" ht="24.95" customHeight="1" x14ac:dyDescent="0.15">
      <c r="A89" s="26" t="s">
        <v>457</v>
      </c>
      <c r="B89" s="26"/>
      <c r="C89" s="27"/>
      <c r="D89" s="27"/>
      <c r="E89" s="27"/>
      <c r="F89" s="27"/>
      <c r="G89" s="27"/>
    </row>
    <row r="90" spans="1:7" ht="15" customHeight="1" x14ac:dyDescent="0.15"/>
    <row r="91" spans="1:7" ht="50.1" customHeight="1" x14ac:dyDescent="0.15">
      <c r="A91" s="17" t="s">
        <v>566</v>
      </c>
      <c r="B91" s="17"/>
      <c r="C91" s="17"/>
      <c r="D91" s="17"/>
      <c r="E91" s="17"/>
      <c r="F91" s="17"/>
      <c r="G91" s="17"/>
    </row>
    <row r="92" spans="1:7" ht="15" customHeight="1" x14ac:dyDescent="0.15"/>
    <row r="93" spans="1:7" ht="50.1" customHeight="1" x14ac:dyDescent="0.15">
      <c r="A93" s="6" t="s">
        <v>367</v>
      </c>
      <c r="B93" s="19" t="s">
        <v>43</v>
      </c>
      <c r="C93" s="19"/>
      <c r="D93" s="19"/>
      <c r="E93" s="6" t="s">
        <v>563</v>
      </c>
      <c r="F93" s="6" t="s">
        <v>564</v>
      </c>
      <c r="G93" s="6" t="s">
        <v>565</v>
      </c>
    </row>
    <row r="94" spans="1:7" ht="24.95" customHeight="1" x14ac:dyDescent="0.15">
      <c r="A94" s="6" t="s">
        <v>55</v>
      </c>
      <c r="B94" s="19" t="s">
        <v>55</v>
      </c>
      <c r="C94" s="19"/>
      <c r="D94" s="19"/>
      <c r="E94" s="6" t="s">
        <v>55</v>
      </c>
      <c r="F94" s="6" t="s">
        <v>55</v>
      </c>
      <c r="G94" s="6" t="s">
        <v>55</v>
      </c>
    </row>
    <row r="95" spans="1:7" ht="24.95" customHeight="1" x14ac:dyDescent="0.15"/>
    <row r="96" spans="1:7" ht="20.100000000000001" customHeight="1" x14ac:dyDescent="0.15">
      <c r="A96" s="26" t="s">
        <v>456</v>
      </c>
      <c r="B96" s="26"/>
      <c r="C96" s="27" t="s">
        <v>208</v>
      </c>
      <c r="D96" s="27"/>
      <c r="E96" s="27"/>
      <c r="F96" s="27"/>
      <c r="G96" s="27"/>
    </row>
    <row r="97" spans="1:7" ht="20.100000000000001" customHeight="1" x14ac:dyDescent="0.15">
      <c r="A97" s="26" t="s">
        <v>457</v>
      </c>
      <c r="B97" s="26"/>
      <c r="C97" s="27" t="s">
        <v>458</v>
      </c>
      <c r="D97" s="27"/>
      <c r="E97" s="27"/>
      <c r="F97" s="27"/>
      <c r="G97" s="27"/>
    </row>
    <row r="98" spans="1:7" ht="15" customHeight="1" x14ac:dyDescent="0.15"/>
    <row r="99" spans="1:7" ht="24.95" customHeight="1" x14ac:dyDescent="0.15">
      <c r="A99" s="17" t="s">
        <v>567</v>
      </c>
      <c r="B99" s="17"/>
      <c r="C99" s="17"/>
      <c r="D99" s="17"/>
      <c r="E99" s="17"/>
      <c r="F99" s="17"/>
      <c r="G99" s="17"/>
    </row>
    <row r="100" spans="1:7" ht="15" customHeight="1" x14ac:dyDescent="0.15"/>
    <row r="101" spans="1:7" ht="60" customHeight="1" x14ac:dyDescent="0.15">
      <c r="A101" s="6" t="s">
        <v>367</v>
      </c>
      <c r="B101" s="19" t="s">
        <v>545</v>
      </c>
      <c r="C101" s="19"/>
      <c r="D101" s="19"/>
      <c r="E101" s="6" t="s">
        <v>568</v>
      </c>
      <c r="F101" s="6" t="s">
        <v>569</v>
      </c>
      <c r="G101" s="6" t="s">
        <v>570</v>
      </c>
    </row>
    <row r="102" spans="1:7" ht="15" customHeight="1" x14ac:dyDescent="0.15">
      <c r="A102" s="6">
        <v>1</v>
      </c>
      <c r="B102" s="19">
        <v>2</v>
      </c>
      <c r="C102" s="19"/>
      <c r="D102" s="19"/>
      <c r="E102" s="6">
        <v>3</v>
      </c>
      <c r="F102" s="6">
        <v>4</v>
      </c>
      <c r="G102" s="6">
        <v>5</v>
      </c>
    </row>
    <row r="103" spans="1:7" ht="20.100000000000001" customHeight="1" x14ac:dyDescent="0.15">
      <c r="A103" s="6" t="s">
        <v>471</v>
      </c>
      <c r="B103" s="20" t="s">
        <v>571</v>
      </c>
      <c r="C103" s="20"/>
      <c r="D103" s="20"/>
      <c r="E103" s="10">
        <v>107</v>
      </c>
      <c r="F103" s="10">
        <v>34</v>
      </c>
      <c r="G103" s="10">
        <v>3638</v>
      </c>
    </row>
    <row r="104" spans="1:7" ht="20.100000000000001" customHeight="1" x14ac:dyDescent="0.15">
      <c r="A104" s="6" t="s">
        <v>472</v>
      </c>
      <c r="B104" s="20" t="s">
        <v>572</v>
      </c>
      <c r="C104" s="20"/>
      <c r="D104" s="20"/>
      <c r="E104" s="10">
        <v>141</v>
      </c>
      <c r="F104" s="10">
        <v>34</v>
      </c>
      <c r="G104" s="10">
        <v>4794</v>
      </c>
    </row>
    <row r="105" spans="1:7" ht="20.100000000000001" customHeight="1" x14ac:dyDescent="0.15">
      <c r="A105" s="6" t="s">
        <v>473</v>
      </c>
      <c r="B105" s="20" t="s">
        <v>573</v>
      </c>
      <c r="C105" s="20"/>
      <c r="D105" s="20"/>
      <c r="E105" s="10">
        <v>98</v>
      </c>
      <c r="F105" s="10">
        <v>25</v>
      </c>
      <c r="G105" s="10">
        <v>2450</v>
      </c>
    </row>
    <row r="106" spans="1:7" ht="20.100000000000001" customHeight="1" x14ac:dyDescent="0.15">
      <c r="A106" s="6" t="s">
        <v>474</v>
      </c>
      <c r="B106" s="20" t="s">
        <v>574</v>
      </c>
      <c r="C106" s="20"/>
      <c r="D106" s="20"/>
      <c r="E106" s="10">
        <v>117</v>
      </c>
      <c r="F106" s="10">
        <v>40</v>
      </c>
      <c r="G106" s="10">
        <v>4680</v>
      </c>
    </row>
    <row r="107" spans="1:7" ht="20.100000000000001" customHeight="1" x14ac:dyDescent="0.15">
      <c r="A107" s="6" t="s">
        <v>475</v>
      </c>
      <c r="B107" s="20" t="s">
        <v>575</v>
      </c>
      <c r="C107" s="20"/>
      <c r="D107" s="20"/>
      <c r="E107" s="10">
        <v>140</v>
      </c>
      <c r="F107" s="10">
        <v>34</v>
      </c>
      <c r="G107" s="10">
        <v>4760</v>
      </c>
    </row>
    <row r="108" spans="1:7" ht="20.100000000000001" customHeight="1" x14ac:dyDescent="0.15">
      <c r="A108" s="6" t="s">
        <v>484</v>
      </c>
      <c r="B108" s="20" t="s">
        <v>576</v>
      </c>
      <c r="C108" s="20"/>
      <c r="D108" s="20"/>
      <c r="E108" s="10">
        <v>137</v>
      </c>
      <c r="F108" s="10">
        <v>34</v>
      </c>
      <c r="G108" s="10">
        <v>4658</v>
      </c>
    </row>
    <row r="109" spans="1:7" ht="20.100000000000001" customHeight="1" x14ac:dyDescent="0.15">
      <c r="A109" s="6" t="s">
        <v>490</v>
      </c>
      <c r="B109" s="20" t="s">
        <v>577</v>
      </c>
      <c r="C109" s="20"/>
      <c r="D109" s="20"/>
      <c r="E109" s="10">
        <v>75020</v>
      </c>
      <c r="F109" s="10">
        <v>1</v>
      </c>
      <c r="G109" s="10">
        <v>75020</v>
      </c>
    </row>
    <row r="110" spans="1:7" ht="24.95" customHeight="1" x14ac:dyDescent="0.15">
      <c r="A110" s="28" t="s">
        <v>530</v>
      </c>
      <c r="B110" s="28"/>
      <c r="C110" s="28"/>
      <c r="D110" s="28"/>
      <c r="E110" s="28"/>
      <c r="F110" s="28"/>
      <c r="G110" s="12">
        <v>100000</v>
      </c>
    </row>
    <row r="111" spans="1:7" ht="24.95" customHeight="1" x14ac:dyDescent="0.15"/>
    <row r="112" spans="1:7" ht="20.100000000000001" customHeight="1" x14ac:dyDescent="0.15">
      <c r="A112" s="26" t="s">
        <v>456</v>
      </c>
      <c r="B112" s="26"/>
      <c r="C112" s="27" t="s">
        <v>208</v>
      </c>
      <c r="D112" s="27"/>
      <c r="E112" s="27"/>
      <c r="F112" s="27"/>
      <c r="G112" s="27"/>
    </row>
    <row r="113" spans="1:7" ht="20.100000000000001" customHeight="1" x14ac:dyDescent="0.15">
      <c r="A113" s="26" t="s">
        <v>457</v>
      </c>
      <c r="B113" s="26"/>
      <c r="C113" s="27" t="s">
        <v>531</v>
      </c>
      <c r="D113" s="27"/>
      <c r="E113" s="27"/>
      <c r="F113" s="27"/>
      <c r="G113" s="27"/>
    </row>
    <row r="114" spans="1:7" ht="15" customHeight="1" x14ac:dyDescent="0.15"/>
    <row r="115" spans="1:7" ht="24.95" customHeight="1" x14ac:dyDescent="0.15">
      <c r="A115" s="17" t="s">
        <v>567</v>
      </c>
      <c r="B115" s="17"/>
      <c r="C115" s="17"/>
      <c r="D115" s="17"/>
      <c r="E115" s="17"/>
      <c r="F115" s="17"/>
      <c r="G115" s="17"/>
    </row>
    <row r="116" spans="1:7" ht="15" customHeight="1" x14ac:dyDescent="0.15"/>
    <row r="117" spans="1:7" ht="60" customHeight="1" x14ac:dyDescent="0.15">
      <c r="A117" s="6" t="s">
        <v>367</v>
      </c>
      <c r="B117" s="19" t="s">
        <v>545</v>
      </c>
      <c r="C117" s="19"/>
      <c r="D117" s="19"/>
      <c r="E117" s="6" t="s">
        <v>568</v>
      </c>
      <c r="F117" s="6" t="s">
        <v>569</v>
      </c>
      <c r="G117" s="6" t="s">
        <v>570</v>
      </c>
    </row>
    <row r="118" spans="1:7" ht="15" customHeight="1" x14ac:dyDescent="0.15">
      <c r="A118" s="6">
        <v>1</v>
      </c>
      <c r="B118" s="19">
        <v>2</v>
      </c>
      <c r="C118" s="19"/>
      <c r="D118" s="19"/>
      <c r="E118" s="6">
        <v>3</v>
      </c>
      <c r="F118" s="6">
        <v>4</v>
      </c>
      <c r="G118" s="6">
        <v>5</v>
      </c>
    </row>
    <row r="119" spans="1:7" ht="20.100000000000001" customHeight="1" x14ac:dyDescent="0.15">
      <c r="A119" s="6" t="s">
        <v>486</v>
      </c>
      <c r="B119" s="20" t="s">
        <v>578</v>
      </c>
      <c r="C119" s="20"/>
      <c r="D119" s="20"/>
      <c r="E119" s="10">
        <v>89</v>
      </c>
      <c r="F119" s="10">
        <v>10</v>
      </c>
      <c r="G119" s="10">
        <v>890</v>
      </c>
    </row>
    <row r="120" spans="1:7" ht="20.100000000000001" customHeight="1" x14ac:dyDescent="0.15">
      <c r="A120" s="6" t="s">
        <v>488</v>
      </c>
      <c r="B120" s="20" t="s">
        <v>579</v>
      </c>
      <c r="C120" s="20"/>
      <c r="D120" s="20"/>
      <c r="E120" s="10">
        <v>108.8</v>
      </c>
      <c r="F120" s="10">
        <v>40</v>
      </c>
      <c r="G120" s="10">
        <v>4352</v>
      </c>
    </row>
    <row r="121" spans="1:7" ht="20.100000000000001" customHeight="1" x14ac:dyDescent="0.15">
      <c r="A121" s="6" t="s">
        <v>490</v>
      </c>
      <c r="B121" s="20" t="s">
        <v>577</v>
      </c>
      <c r="C121" s="20"/>
      <c r="D121" s="20"/>
      <c r="E121" s="10">
        <v>44758</v>
      </c>
      <c r="F121" s="10">
        <v>1</v>
      </c>
      <c r="G121" s="10">
        <v>44758</v>
      </c>
    </row>
    <row r="122" spans="1:7" ht="24.95" customHeight="1" x14ac:dyDescent="0.15">
      <c r="A122" s="28" t="s">
        <v>530</v>
      </c>
      <c r="B122" s="28"/>
      <c r="C122" s="28"/>
      <c r="D122" s="28"/>
      <c r="E122" s="28"/>
      <c r="F122" s="28"/>
      <c r="G122" s="12">
        <v>50000</v>
      </c>
    </row>
    <row r="123" spans="1:7" ht="24.95" customHeight="1" x14ac:dyDescent="0.15"/>
    <row r="124" spans="1:7" ht="20.100000000000001" customHeight="1" x14ac:dyDescent="0.15">
      <c r="A124" s="26" t="s">
        <v>456</v>
      </c>
      <c r="B124" s="26"/>
      <c r="C124" s="27" t="s">
        <v>204</v>
      </c>
      <c r="D124" s="27"/>
      <c r="E124" s="27"/>
      <c r="F124" s="27"/>
      <c r="G124" s="27"/>
    </row>
    <row r="125" spans="1:7" ht="20.100000000000001" customHeight="1" x14ac:dyDescent="0.15">
      <c r="A125" s="26" t="s">
        <v>457</v>
      </c>
      <c r="B125" s="26"/>
      <c r="C125" s="27" t="s">
        <v>458</v>
      </c>
      <c r="D125" s="27"/>
      <c r="E125" s="27"/>
      <c r="F125" s="27"/>
      <c r="G125" s="27"/>
    </row>
    <row r="126" spans="1:7" ht="15" customHeight="1" x14ac:dyDescent="0.15"/>
    <row r="127" spans="1:7" ht="24.95" customHeight="1" x14ac:dyDescent="0.15">
      <c r="A127" s="17" t="s">
        <v>567</v>
      </c>
      <c r="B127" s="17"/>
      <c r="C127" s="17"/>
      <c r="D127" s="17"/>
      <c r="E127" s="17"/>
      <c r="F127" s="17"/>
      <c r="G127" s="17"/>
    </row>
    <row r="128" spans="1:7" ht="15" customHeight="1" x14ac:dyDescent="0.15"/>
    <row r="129" spans="1:7" ht="60" customHeight="1" x14ac:dyDescent="0.15">
      <c r="A129" s="6" t="s">
        <v>367</v>
      </c>
      <c r="B129" s="19" t="s">
        <v>545</v>
      </c>
      <c r="C129" s="19"/>
      <c r="D129" s="19"/>
      <c r="E129" s="6" t="s">
        <v>568</v>
      </c>
      <c r="F129" s="6" t="s">
        <v>569</v>
      </c>
      <c r="G129" s="6" t="s">
        <v>570</v>
      </c>
    </row>
    <row r="130" spans="1:7" ht="15" customHeight="1" x14ac:dyDescent="0.15">
      <c r="A130" s="6">
        <v>1</v>
      </c>
      <c r="B130" s="19">
        <v>2</v>
      </c>
      <c r="C130" s="19"/>
      <c r="D130" s="19"/>
      <c r="E130" s="6">
        <v>3</v>
      </c>
      <c r="F130" s="6">
        <v>4</v>
      </c>
      <c r="G130" s="6">
        <v>5</v>
      </c>
    </row>
    <row r="131" spans="1:7" ht="20.100000000000001" customHeight="1" x14ac:dyDescent="0.15">
      <c r="A131" s="6" t="s">
        <v>373</v>
      </c>
      <c r="B131" s="20" t="s">
        <v>580</v>
      </c>
      <c r="C131" s="20"/>
      <c r="D131" s="20"/>
      <c r="E131" s="10">
        <v>70083045.450000003</v>
      </c>
      <c r="F131" s="10">
        <v>2.2000000000000002</v>
      </c>
      <c r="G131" s="10">
        <v>1541827</v>
      </c>
    </row>
    <row r="132" spans="1:7" ht="20.100000000000001" customHeight="1" x14ac:dyDescent="0.15">
      <c r="A132" s="6" t="s">
        <v>469</v>
      </c>
      <c r="B132" s="20" t="s">
        <v>581</v>
      </c>
      <c r="C132" s="20"/>
      <c r="D132" s="20"/>
      <c r="E132" s="10">
        <v>56985306</v>
      </c>
      <c r="F132" s="10">
        <v>1.5</v>
      </c>
      <c r="G132" s="10">
        <v>854779.59</v>
      </c>
    </row>
    <row r="133" spans="1:7" ht="20.100000000000001" customHeight="1" x14ac:dyDescent="0.15">
      <c r="A133" s="6" t="s">
        <v>470</v>
      </c>
      <c r="B133" s="20" t="s">
        <v>582</v>
      </c>
      <c r="C133" s="20"/>
      <c r="D133" s="20"/>
      <c r="E133" s="10">
        <v>9654510</v>
      </c>
      <c r="F133" s="10">
        <v>0.3</v>
      </c>
      <c r="G133" s="10">
        <v>28963.53</v>
      </c>
    </row>
    <row r="134" spans="1:7" ht="24.95" customHeight="1" x14ac:dyDescent="0.15">
      <c r="A134" s="28" t="s">
        <v>530</v>
      </c>
      <c r="B134" s="28"/>
      <c r="C134" s="28"/>
      <c r="D134" s="28"/>
      <c r="E134" s="28"/>
      <c r="F134" s="28"/>
      <c r="G134" s="12">
        <v>2425570.12</v>
      </c>
    </row>
    <row r="135" spans="1:7" ht="24.95" customHeight="1" x14ac:dyDescent="0.15"/>
    <row r="136" spans="1:7" ht="20.100000000000001" customHeight="1" x14ac:dyDescent="0.15">
      <c r="A136" s="26" t="s">
        <v>456</v>
      </c>
      <c r="B136" s="26"/>
      <c r="C136" s="27" t="s">
        <v>211</v>
      </c>
      <c r="D136" s="27"/>
      <c r="E136" s="27"/>
      <c r="F136" s="27"/>
      <c r="G136" s="27"/>
    </row>
    <row r="137" spans="1:7" ht="20.100000000000001" customHeight="1" x14ac:dyDescent="0.15">
      <c r="A137" s="26" t="s">
        <v>457</v>
      </c>
      <c r="B137" s="26"/>
      <c r="C137" s="27" t="s">
        <v>531</v>
      </c>
      <c r="D137" s="27"/>
      <c r="E137" s="27"/>
      <c r="F137" s="27"/>
      <c r="G137" s="27"/>
    </row>
    <row r="138" spans="1:7" ht="15" customHeight="1" x14ac:dyDescent="0.15"/>
    <row r="139" spans="1:7" ht="24.95" customHeight="1" x14ac:dyDescent="0.15">
      <c r="A139" s="17" t="s">
        <v>583</v>
      </c>
      <c r="B139" s="17"/>
      <c r="C139" s="17"/>
      <c r="D139" s="17"/>
      <c r="E139" s="17"/>
      <c r="F139" s="17"/>
      <c r="G139" s="17"/>
    </row>
    <row r="140" spans="1:7" ht="15" customHeight="1" x14ac:dyDescent="0.15"/>
    <row r="141" spans="1:7" ht="60" customHeight="1" x14ac:dyDescent="0.15">
      <c r="A141" s="6" t="s">
        <v>367</v>
      </c>
      <c r="B141" s="19" t="s">
        <v>545</v>
      </c>
      <c r="C141" s="19"/>
      <c r="D141" s="19"/>
      <c r="E141" s="6" t="s">
        <v>568</v>
      </c>
      <c r="F141" s="6" t="s">
        <v>569</v>
      </c>
      <c r="G141" s="6" t="s">
        <v>570</v>
      </c>
    </row>
    <row r="142" spans="1:7" ht="15" customHeight="1" x14ac:dyDescent="0.15">
      <c r="A142" s="6">
        <v>1</v>
      </c>
      <c r="B142" s="19">
        <v>2</v>
      </c>
      <c r="C142" s="19"/>
      <c r="D142" s="19"/>
      <c r="E142" s="6">
        <v>3</v>
      </c>
      <c r="F142" s="6">
        <v>4</v>
      </c>
      <c r="G142" s="6">
        <v>5</v>
      </c>
    </row>
    <row r="143" spans="1:7" ht="20.100000000000001" customHeight="1" x14ac:dyDescent="0.15">
      <c r="A143" s="6" t="s">
        <v>492</v>
      </c>
      <c r="B143" s="20" t="s">
        <v>584</v>
      </c>
      <c r="C143" s="20"/>
      <c r="D143" s="20"/>
      <c r="E143" s="10">
        <v>100000</v>
      </c>
      <c r="F143" s="10">
        <v>1</v>
      </c>
      <c r="G143" s="10">
        <v>100000</v>
      </c>
    </row>
    <row r="144" spans="1:7" ht="24.95" customHeight="1" x14ac:dyDescent="0.15">
      <c r="A144" s="28" t="s">
        <v>530</v>
      </c>
      <c r="B144" s="28"/>
      <c r="C144" s="28"/>
      <c r="D144" s="28"/>
      <c r="E144" s="28"/>
      <c r="F144" s="28"/>
      <c r="G144" s="12">
        <v>100000</v>
      </c>
    </row>
    <row r="145" spans="1:7" ht="24.95" customHeight="1" x14ac:dyDescent="0.15"/>
    <row r="146" spans="1:7" ht="24.95" customHeight="1" x14ac:dyDescent="0.15">
      <c r="A146" s="26" t="s">
        <v>456</v>
      </c>
      <c r="B146" s="26"/>
      <c r="C146" s="27"/>
      <c r="D146" s="27"/>
      <c r="E146" s="27"/>
      <c r="F146" s="27"/>
      <c r="G146" s="27"/>
    </row>
    <row r="147" spans="1:7" ht="24.95" customHeight="1" x14ac:dyDescent="0.15">
      <c r="A147" s="26" t="s">
        <v>457</v>
      </c>
      <c r="B147" s="26"/>
      <c r="C147" s="27"/>
      <c r="D147" s="27"/>
      <c r="E147" s="27"/>
      <c r="F147" s="27"/>
      <c r="G147" s="27"/>
    </row>
    <row r="148" spans="1:7" ht="15" customHeight="1" x14ac:dyDescent="0.15"/>
    <row r="149" spans="1:7" ht="24.95" customHeight="1" x14ac:dyDescent="0.15">
      <c r="A149" s="17" t="s">
        <v>585</v>
      </c>
      <c r="B149" s="17"/>
      <c r="C149" s="17"/>
      <c r="D149" s="17"/>
      <c r="E149" s="17"/>
      <c r="F149" s="17"/>
      <c r="G149" s="17"/>
    </row>
    <row r="150" spans="1:7" ht="15" customHeight="1" x14ac:dyDescent="0.15"/>
    <row r="151" spans="1:7" ht="50.1" customHeight="1" x14ac:dyDescent="0.15">
      <c r="A151" s="6" t="s">
        <v>367</v>
      </c>
      <c r="B151" s="19" t="s">
        <v>43</v>
      </c>
      <c r="C151" s="19"/>
      <c r="D151" s="19"/>
      <c r="E151" s="6" t="s">
        <v>563</v>
      </c>
      <c r="F151" s="6" t="s">
        <v>564</v>
      </c>
      <c r="G151" s="6" t="s">
        <v>565</v>
      </c>
    </row>
    <row r="152" spans="1:7" ht="24.95" customHeight="1" x14ac:dyDescent="0.15">
      <c r="A152" s="6" t="s">
        <v>55</v>
      </c>
      <c r="B152" s="19" t="s">
        <v>55</v>
      </c>
      <c r="C152" s="19"/>
      <c r="D152" s="19"/>
      <c r="E152" s="6" t="s">
        <v>55</v>
      </c>
      <c r="F152" s="6" t="s">
        <v>55</v>
      </c>
      <c r="G152" s="6" t="s">
        <v>55</v>
      </c>
    </row>
    <row r="153" spans="1:7" ht="24.95" customHeight="1" x14ac:dyDescent="0.15"/>
    <row r="154" spans="1:7" ht="20.100000000000001" customHeight="1" x14ac:dyDescent="0.15">
      <c r="A154" s="26" t="s">
        <v>456</v>
      </c>
      <c r="B154" s="26"/>
      <c r="C154" s="27" t="s">
        <v>161</v>
      </c>
      <c r="D154" s="27"/>
      <c r="E154" s="27"/>
      <c r="F154" s="27"/>
      <c r="G154" s="27"/>
    </row>
    <row r="155" spans="1:7" ht="20.100000000000001" customHeight="1" x14ac:dyDescent="0.15">
      <c r="A155" s="26" t="s">
        <v>457</v>
      </c>
      <c r="B155" s="26"/>
      <c r="C155" s="27" t="s">
        <v>531</v>
      </c>
      <c r="D155" s="27"/>
      <c r="E155" s="27"/>
      <c r="F155" s="27"/>
      <c r="G155" s="27"/>
    </row>
    <row r="156" spans="1:7" ht="15" customHeight="1" x14ac:dyDescent="0.15"/>
    <row r="157" spans="1:7" ht="24.95" customHeight="1" x14ac:dyDescent="0.15">
      <c r="A157" s="17" t="s">
        <v>586</v>
      </c>
      <c r="B157" s="17"/>
      <c r="C157" s="17"/>
      <c r="D157" s="17"/>
      <c r="E157" s="17"/>
      <c r="F157" s="17"/>
      <c r="G157" s="17"/>
    </row>
    <row r="158" spans="1:7" ht="15" customHeight="1" x14ac:dyDescent="0.15"/>
    <row r="159" spans="1:7" ht="50.1" customHeight="1" x14ac:dyDescent="0.15">
      <c r="A159" s="6" t="s">
        <v>367</v>
      </c>
      <c r="B159" s="19" t="s">
        <v>43</v>
      </c>
      <c r="C159" s="19"/>
      <c r="D159" s="19"/>
      <c r="E159" s="6" t="s">
        <v>563</v>
      </c>
      <c r="F159" s="6" t="s">
        <v>564</v>
      </c>
      <c r="G159" s="6" t="s">
        <v>565</v>
      </c>
    </row>
    <row r="160" spans="1:7" ht="15" customHeight="1" x14ac:dyDescent="0.15">
      <c r="A160" s="6">
        <v>1</v>
      </c>
      <c r="B160" s="19">
        <v>2</v>
      </c>
      <c r="C160" s="19"/>
      <c r="D160" s="19"/>
      <c r="E160" s="6">
        <v>3</v>
      </c>
      <c r="F160" s="6">
        <v>4</v>
      </c>
      <c r="G160" s="6">
        <v>5</v>
      </c>
    </row>
    <row r="161" spans="1:7" ht="24.95" customHeight="1" x14ac:dyDescent="0.15">
      <c r="A161" s="28" t="s">
        <v>530</v>
      </c>
      <c r="B161" s="28"/>
      <c r="C161" s="28"/>
      <c r="D161" s="28"/>
      <c r="E161" s="28"/>
      <c r="F161" s="28"/>
      <c r="G161" s="12">
        <v>0</v>
      </c>
    </row>
    <row r="162" spans="1:7" ht="24.95" customHeight="1" x14ac:dyDescent="0.15"/>
    <row r="163" spans="1:7" ht="20.100000000000001" customHeight="1" x14ac:dyDescent="0.15">
      <c r="A163" s="26" t="s">
        <v>456</v>
      </c>
      <c r="B163" s="26"/>
      <c r="C163" s="27" t="s">
        <v>168</v>
      </c>
      <c r="D163" s="27"/>
      <c r="E163" s="27"/>
      <c r="F163" s="27"/>
      <c r="G163" s="27"/>
    </row>
    <row r="164" spans="1:7" ht="20.100000000000001" customHeight="1" x14ac:dyDescent="0.15">
      <c r="A164" s="26" t="s">
        <v>457</v>
      </c>
      <c r="B164" s="26"/>
      <c r="C164" s="27" t="s">
        <v>531</v>
      </c>
      <c r="D164" s="27"/>
      <c r="E164" s="27"/>
      <c r="F164" s="27"/>
      <c r="G164" s="27"/>
    </row>
    <row r="165" spans="1:7" ht="15" customHeight="1" x14ac:dyDescent="0.15"/>
    <row r="166" spans="1:7" ht="24.95" customHeight="1" x14ac:dyDescent="0.15">
      <c r="A166" s="17" t="s">
        <v>586</v>
      </c>
      <c r="B166" s="17"/>
      <c r="C166" s="17"/>
      <c r="D166" s="17"/>
      <c r="E166" s="17"/>
      <c r="F166" s="17"/>
      <c r="G166" s="17"/>
    </row>
    <row r="167" spans="1:7" ht="15" customHeight="1" x14ac:dyDescent="0.15"/>
    <row r="168" spans="1:7" ht="50.1" customHeight="1" x14ac:dyDescent="0.15">
      <c r="A168" s="6" t="s">
        <v>367</v>
      </c>
      <c r="B168" s="19" t="s">
        <v>43</v>
      </c>
      <c r="C168" s="19"/>
      <c r="D168" s="19"/>
      <c r="E168" s="6" t="s">
        <v>563</v>
      </c>
      <c r="F168" s="6" t="s">
        <v>564</v>
      </c>
      <c r="G168" s="6" t="s">
        <v>565</v>
      </c>
    </row>
    <row r="169" spans="1:7" ht="15" customHeight="1" x14ac:dyDescent="0.15">
      <c r="A169" s="6">
        <v>1</v>
      </c>
      <c r="B169" s="19">
        <v>2</v>
      </c>
      <c r="C169" s="19"/>
      <c r="D169" s="19"/>
      <c r="E169" s="6">
        <v>3</v>
      </c>
      <c r="F169" s="6">
        <v>4</v>
      </c>
      <c r="G169" s="6">
        <v>5</v>
      </c>
    </row>
    <row r="170" spans="1:7" ht="24.95" customHeight="1" x14ac:dyDescent="0.15"/>
    <row r="171" spans="1:7" ht="24.95" customHeight="1" x14ac:dyDescent="0.15">
      <c r="A171" s="26" t="s">
        <v>456</v>
      </c>
      <c r="B171" s="26"/>
      <c r="C171" s="27"/>
      <c r="D171" s="27"/>
      <c r="E171" s="27"/>
      <c r="F171" s="27"/>
      <c r="G171" s="27"/>
    </row>
    <row r="172" spans="1:7" ht="24.95" customHeight="1" x14ac:dyDescent="0.15">
      <c r="A172" s="26" t="s">
        <v>457</v>
      </c>
      <c r="B172" s="26"/>
      <c r="C172" s="27"/>
      <c r="D172" s="27"/>
      <c r="E172" s="27"/>
      <c r="F172" s="27"/>
      <c r="G172" s="27"/>
    </row>
    <row r="173" spans="1:7" ht="15" customHeight="1" x14ac:dyDescent="0.15"/>
    <row r="174" spans="1:7" ht="24.95" customHeight="1" x14ac:dyDescent="0.15">
      <c r="A174" s="17" t="s">
        <v>587</v>
      </c>
      <c r="B174" s="17"/>
      <c r="C174" s="17"/>
      <c r="D174" s="17"/>
      <c r="E174" s="17"/>
      <c r="F174" s="17"/>
      <c r="G174" s="17"/>
    </row>
    <row r="175" spans="1:7" ht="15" customHeight="1" x14ac:dyDescent="0.15"/>
    <row r="176" spans="1:7" ht="50.1" customHeight="1" x14ac:dyDescent="0.15">
      <c r="A176" s="6" t="s">
        <v>367</v>
      </c>
      <c r="B176" s="19" t="s">
        <v>43</v>
      </c>
      <c r="C176" s="19"/>
      <c r="D176" s="19"/>
      <c r="E176" s="6" t="s">
        <v>563</v>
      </c>
      <c r="F176" s="6" t="s">
        <v>564</v>
      </c>
      <c r="G176" s="6" t="s">
        <v>565</v>
      </c>
    </row>
    <row r="177" spans="1:7" ht="24.95" customHeight="1" x14ac:dyDescent="0.15">
      <c r="A177" s="6" t="s">
        <v>55</v>
      </c>
      <c r="B177" s="19" t="s">
        <v>55</v>
      </c>
      <c r="C177" s="19"/>
      <c r="D177" s="19"/>
      <c r="E177" s="6" t="s">
        <v>55</v>
      </c>
      <c r="F177" s="6" t="s">
        <v>55</v>
      </c>
      <c r="G177" s="6" t="s">
        <v>55</v>
      </c>
    </row>
  </sheetData>
  <sheetProtection password="C213" sheet="1" objects="1" scenarios="1"/>
  <mergeCells count="159">
    <mergeCell ref="B176:D176"/>
    <mergeCell ref="B177:D177"/>
    <mergeCell ref="A171:B171"/>
    <mergeCell ref="C171:G171"/>
    <mergeCell ref="A172:B172"/>
    <mergeCell ref="C172:G172"/>
    <mergeCell ref="A174:G174"/>
    <mergeCell ref="A164:B164"/>
    <mergeCell ref="C164:G164"/>
    <mergeCell ref="A166:G166"/>
    <mergeCell ref="B168:D168"/>
    <mergeCell ref="B169:D169"/>
    <mergeCell ref="A157:G157"/>
    <mergeCell ref="B159:D159"/>
    <mergeCell ref="B160:D160"/>
    <mergeCell ref="A161:F161"/>
    <mergeCell ref="A163:B163"/>
    <mergeCell ref="C163:G163"/>
    <mergeCell ref="B151:D151"/>
    <mergeCell ref="B152:D152"/>
    <mergeCell ref="A154:B154"/>
    <mergeCell ref="C154:G154"/>
    <mergeCell ref="A155:B155"/>
    <mergeCell ref="C155:G155"/>
    <mergeCell ref="A146:B146"/>
    <mergeCell ref="C146:G146"/>
    <mergeCell ref="A147:B147"/>
    <mergeCell ref="C147:G147"/>
    <mergeCell ref="A149:G149"/>
    <mergeCell ref="A139:G139"/>
    <mergeCell ref="B141:D141"/>
    <mergeCell ref="B142:D142"/>
    <mergeCell ref="B143:D143"/>
    <mergeCell ref="A144:F144"/>
    <mergeCell ref="B133:D133"/>
    <mergeCell ref="A134:F134"/>
    <mergeCell ref="A136:B136"/>
    <mergeCell ref="C136:G136"/>
    <mergeCell ref="A137:B137"/>
    <mergeCell ref="C137:G137"/>
    <mergeCell ref="A127:G127"/>
    <mergeCell ref="B129:D129"/>
    <mergeCell ref="B130:D130"/>
    <mergeCell ref="B131:D131"/>
    <mergeCell ref="B132:D132"/>
    <mergeCell ref="A122:F122"/>
    <mergeCell ref="A124:B124"/>
    <mergeCell ref="C124:G124"/>
    <mergeCell ref="A125:B125"/>
    <mergeCell ref="C125:G125"/>
    <mergeCell ref="B117:D117"/>
    <mergeCell ref="B118:D118"/>
    <mergeCell ref="B119:D119"/>
    <mergeCell ref="B120:D120"/>
    <mergeCell ref="B121:D121"/>
    <mergeCell ref="A112:B112"/>
    <mergeCell ref="C112:G112"/>
    <mergeCell ref="A113:B113"/>
    <mergeCell ref="C113:G113"/>
    <mergeCell ref="A115:G115"/>
    <mergeCell ref="B106:D106"/>
    <mergeCell ref="B107:D107"/>
    <mergeCell ref="B108:D108"/>
    <mergeCell ref="B109:D109"/>
    <mergeCell ref="A110:F110"/>
    <mergeCell ref="B101:D101"/>
    <mergeCell ref="B102:D102"/>
    <mergeCell ref="B103:D103"/>
    <mergeCell ref="B104:D104"/>
    <mergeCell ref="B105:D105"/>
    <mergeCell ref="A96:B96"/>
    <mergeCell ref="C96:G96"/>
    <mergeCell ref="A97:B97"/>
    <mergeCell ref="C97:G97"/>
    <mergeCell ref="A99:G99"/>
    <mergeCell ref="A89:B89"/>
    <mergeCell ref="C89:G89"/>
    <mergeCell ref="A91:G91"/>
    <mergeCell ref="B93:D93"/>
    <mergeCell ref="B94:D94"/>
    <mergeCell ref="A83:G83"/>
    <mergeCell ref="B85:D85"/>
    <mergeCell ref="B86:D86"/>
    <mergeCell ref="A88:B88"/>
    <mergeCell ref="C88:G88"/>
    <mergeCell ref="A78:F78"/>
    <mergeCell ref="A80:B80"/>
    <mergeCell ref="C80:G80"/>
    <mergeCell ref="A81:B81"/>
    <mergeCell ref="C81:G81"/>
    <mergeCell ref="A72:B72"/>
    <mergeCell ref="C72:G72"/>
    <mergeCell ref="A74:G74"/>
    <mergeCell ref="B76:D76"/>
    <mergeCell ref="B77:D77"/>
    <mergeCell ref="B67:D67"/>
    <mergeCell ref="B68:D68"/>
    <mergeCell ref="A69:F69"/>
    <mergeCell ref="A71:B71"/>
    <mergeCell ref="C71:G71"/>
    <mergeCell ref="A62:B62"/>
    <mergeCell ref="C62:G62"/>
    <mergeCell ref="A63:B63"/>
    <mergeCell ref="C63:G63"/>
    <mergeCell ref="A65:G65"/>
    <mergeCell ref="A55:G55"/>
    <mergeCell ref="B57:C57"/>
    <mergeCell ref="B58:C58"/>
    <mergeCell ref="B59:C59"/>
    <mergeCell ref="A60:F60"/>
    <mergeCell ref="B49:C49"/>
    <mergeCell ref="A50:F50"/>
    <mergeCell ref="A52:B52"/>
    <mergeCell ref="C52:G52"/>
    <mergeCell ref="A53:B53"/>
    <mergeCell ref="C53:G53"/>
    <mergeCell ref="A43:B43"/>
    <mergeCell ref="C43:G43"/>
    <mergeCell ref="A45:G45"/>
    <mergeCell ref="B47:C47"/>
    <mergeCell ref="B48:C48"/>
    <mergeCell ref="A36:G36"/>
    <mergeCell ref="B38:C38"/>
    <mergeCell ref="B39:C39"/>
    <mergeCell ref="A40:F40"/>
    <mergeCell ref="A42:B42"/>
    <mergeCell ref="C42:G42"/>
    <mergeCell ref="B30:C30"/>
    <mergeCell ref="A31:F31"/>
    <mergeCell ref="A33:B33"/>
    <mergeCell ref="C33:G33"/>
    <mergeCell ref="A34:B34"/>
    <mergeCell ref="C34:G34"/>
    <mergeCell ref="A24:B24"/>
    <mergeCell ref="C24:G24"/>
    <mergeCell ref="A26:G26"/>
    <mergeCell ref="B28:C28"/>
    <mergeCell ref="B29:C29"/>
    <mergeCell ref="B19:C19"/>
    <mergeCell ref="B20:C20"/>
    <mergeCell ref="A21:F21"/>
    <mergeCell ref="A23:B23"/>
    <mergeCell ref="C23:G23"/>
    <mergeCell ref="A13:B13"/>
    <mergeCell ref="C13:G13"/>
    <mergeCell ref="A15:G15"/>
    <mergeCell ref="B17:C17"/>
    <mergeCell ref="B18:C18"/>
    <mergeCell ref="B7:C7"/>
    <mergeCell ref="B8:C8"/>
    <mergeCell ref="B9:C9"/>
    <mergeCell ref="A10:F10"/>
    <mergeCell ref="A12:B12"/>
    <mergeCell ref="C12:G12"/>
    <mergeCell ref="A2:B2"/>
    <mergeCell ref="C2:G2"/>
    <mergeCell ref="A3:B3"/>
    <mergeCell ref="C3:G3"/>
    <mergeCell ref="A5:G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&amp;K00-00924787.MO9.289683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workbookViewId="0"/>
  </sheetViews>
  <sheetFormatPr defaultRowHeight="10.5" x14ac:dyDescent="0.15"/>
  <cols>
    <col min="1" max="1" width="15.285156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30" customHeight="1" x14ac:dyDescent="0.15">
      <c r="A2" s="26" t="s">
        <v>456</v>
      </c>
      <c r="B2" s="26"/>
      <c r="C2" s="27" t="s">
        <v>168</v>
      </c>
      <c r="D2" s="27"/>
      <c r="E2" s="27"/>
      <c r="F2" s="27"/>
      <c r="G2" s="27"/>
    </row>
    <row r="3" spans="1:7" ht="30" customHeight="1" x14ac:dyDescent="0.15">
      <c r="A3" s="26" t="s">
        <v>457</v>
      </c>
      <c r="B3" s="26"/>
      <c r="C3" s="27" t="s">
        <v>458</v>
      </c>
      <c r="D3" s="27"/>
      <c r="E3" s="27"/>
      <c r="F3" s="27"/>
      <c r="G3" s="27"/>
    </row>
    <row r="4" spans="1:7" ht="15" customHeight="1" x14ac:dyDescent="0.15"/>
    <row r="5" spans="1:7" ht="50.1" customHeight="1" x14ac:dyDescent="0.15">
      <c r="A5" s="17" t="s">
        <v>588</v>
      </c>
      <c r="B5" s="17"/>
      <c r="C5" s="17"/>
      <c r="D5" s="17"/>
      <c r="E5" s="17"/>
      <c r="F5" s="17"/>
      <c r="G5" s="17"/>
    </row>
    <row r="6" spans="1:7" ht="15" customHeight="1" x14ac:dyDescent="0.15"/>
    <row r="7" spans="1:7" ht="50.1" customHeight="1" x14ac:dyDescent="0.15">
      <c r="A7" s="19" t="s">
        <v>43</v>
      </c>
      <c r="B7" s="19"/>
      <c r="C7" s="19"/>
      <c r="D7" s="19"/>
      <c r="E7" s="6" t="s">
        <v>44</v>
      </c>
      <c r="F7" s="6" t="s">
        <v>589</v>
      </c>
      <c r="G7" s="6" t="s">
        <v>590</v>
      </c>
    </row>
    <row r="8" spans="1:7" ht="15" customHeight="1" x14ac:dyDescent="0.15">
      <c r="A8" s="19">
        <v>1</v>
      </c>
      <c r="B8" s="19"/>
      <c r="C8" s="19"/>
      <c r="D8" s="19"/>
      <c r="E8" s="6">
        <v>2</v>
      </c>
      <c r="F8" s="6">
        <v>3</v>
      </c>
      <c r="G8" s="6">
        <v>4</v>
      </c>
    </row>
    <row r="9" spans="1:7" ht="30" customHeight="1" x14ac:dyDescent="0.15">
      <c r="A9" s="20" t="s">
        <v>591</v>
      </c>
      <c r="B9" s="20"/>
      <c r="C9" s="20"/>
      <c r="D9" s="20"/>
      <c r="E9" s="6" t="s">
        <v>592</v>
      </c>
      <c r="F9" s="6" t="s">
        <v>55</v>
      </c>
      <c r="G9" s="10">
        <f>G10+G11+G12+G14</f>
        <v>26506328.530000001</v>
      </c>
    </row>
    <row r="10" spans="1:7" ht="30" customHeight="1" x14ac:dyDescent="0.15">
      <c r="A10" s="20" t="s">
        <v>593</v>
      </c>
      <c r="B10" s="20"/>
      <c r="C10" s="20"/>
      <c r="D10" s="20"/>
      <c r="E10" s="6" t="s">
        <v>594</v>
      </c>
      <c r="F10" s="10">
        <v>88354428.400000006</v>
      </c>
      <c r="G10" s="10">
        <v>26506328.530000001</v>
      </c>
    </row>
    <row r="11" spans="1:7" ht="30" customHeight="1" x14ac:dyDescent="0.15">
      <c r="A11" s="20" t="s">
        <v>595</v>
      </c>
      <c r="B11" s="20"/>
      <c r="C11" s="20"/>
      <c r="D11" s="20"/>
      <c r="E11" s="6" t="s">
        <v>596</v>
      </c>
      <c r="F11" s="10"/>
      <c r="G11" s="10"/>
    </row>
    <row r="12" spans="1:7" ht="30" customHeight="1" x14ac:dyDescent="0.15">
      <c r="A12" s="20" t="s">
        <v>597</v>
      </c>
      <c r="B12" s="20"/>
      <c r="C12" s="20"/>
      <c r="D12" s="20"/>
      <c r="E12" s="6" t="s">
        <v>598</v>
      </c>
      <c r="F12" s="6" t="s">
        <v>55</v>
      </c>
      <c r="G12" s="10"/>
    </row>
    <row r="13" spans="1:7" ht="30" customHeight="1" x14ac:dyDescent="0.15">
      <c r="A13" s="20" t="s">
        <v>599</v>
      </c>
      <c r="B13" s="20"/>
      <c r="C13" s="20"/>
      <c r="D13" s="20"/>
      <c r="E13" s="6" t="s">
        <v>600</v>
      </c>
      <c r="F13" s="10"/>
      <c r="G13" s="10"/>
    </row>
    <row r="14" spans="1:7" ht="30" customHeight="1" x14ac:dyDescent="0.15">
      <c r="A14" s="20" t="s">
        <v>601</v>
      </c>
      <c r="B14" s="20"/>
      <c r="C14" s="20"/>
      <c r="D14" s="20"/>
      <c r="E14" s="6" t="s">
        <v>602</v>
      </c>
      <c r="F14" s="6" t="s">
        <v>55</v>
      </c>
      <c r="G14" s="10"/>
    </row>
    <row r="15" spans="1:7" ht="30" customHeight="1" x14ac:dyDescent="0.15">
      <c r="A15" s="20" t="s">
        <v>599</v>
      </c>
      <c r="B15" s="20"/>
      <c r="C15" s="20"/>
      <c r="D15" s="20"/>
      <c r="E15" s="6" t="s">
        <v>603</v>
      </c>
      <c r="F15" s="10"/>
      <c r="G15" s="10"/>
    </row>
    <row r="16" spans="1:7" ht="30" customHeight="1" x14ac:dyDescent="0.15">
      <c r="A16" s="20" t="s">
        <v>604</v>
      </c>
      <c r="B16" s="20"/>
      <c r="C16" s="20"/>
      <c r="D16" s="20"/>
      <c r="E16" s="6" t="s">
        <v>605</v>
      </c>
      <c r="F16" s="6" t="s">
        <v>55</v>
      </c>
      <c r="G16" s="10">
        <f>G17+G18</f>
        <v>176708.85</v>
      </c>
    </row>
    <row r="17" spans="1:7" ht="30" customHeight="1" x14ac:dyDescent="0.15">
      <c r="A17" s="20" t="s">
        <v>606</v>
      </c>
      <c r="B17" s="20"/>
      <c r="C17" s="20"/>
      <c r="D17" s="20"/>
      <c r="E17" s="6" t="s">
        <v>607</v>
      </c>
      <c r="F17" s="10">
        <v>88354428.400000006</v>
      </c>
      <c r="G17" s="10">
        <v>176708.85</v>
      </c>
    </row>
    <row r="18" spans="1:7" ht="30" customHeight="1" x14ac:dyDescent="0.15">
      <c r="A18" s="20" t="s">
        <v>608</v>
      </c>
      <c r="B18" s="20"/>
      <c r="C18" s="20"/>
      <c r="D18" s="20"/>
      <c r="E18" s="6" t="s">
        <v>609</v>
      </c>
      <c r="F18" s="10"/>
      <c r="G18" s="10"/>
    </row>
    <row r="19" spans="1:7" ht="30" customHeight="1" x14ac:dyDescent="0.15">
      <c r="A19" s="20" t="s">
        <v>610</v>
      </c>
      <c r="B19" s="20"/>
      <c r="C19" s="20"/>
      <c r="D19" s="20"/>
      <c r="E19" s="6" t="s">
        <v>611</v>
      </c>
      <c r="F19" s="6" t="s">
        <v>55</v>
      </c>
      <c r="G19" s="10">
        <f>G20+G21</f>
        <v>0</v>
      </c>
    </row>
    <row r="20" spans="1:7" ht="30" customHeight="1" x14ac:dyDescent="0.15">
      <c r="A20" s="20" t="s">
        <v>612</v>
      </c>
      <c r="B20" s="20"/>
      <c r="C20" s="20"/>
      <c r="D20" s="20"/>
      <c r="E20" s="6" t="s">
        <v>613</v>
      </c>
      <c r="F20" s="10"/>
      <c r="G20" s="10"/>
    </row>
    <row r="21" spans="1:7" ht="30" customHeight="1" x14ac:dyDescent="0.15">
      <c r="A21" s="20" t="s">
        <v>614</v>
      </c>
      <c r="B21" s="20"/>
      <c r="C21" s="20"/>
      <c r="D21" s="20"/>
      <c r="E21" s="6" t="s">
        <v>615</v>
      </c>
      <c r="F21" s="10"/>
      <c r="G21" s="10"/>
    </row>
    <row r="22" spans="1:7" ht="30" customHeight="1" x14ac:dyDescent="0.15">
      <c r="A22" s="19" t="s">
        <v>616</v>
      </c>
      <c r="B22" s="19"/>
      <c r="C22" s="19"/>
      <c r="D22" s="19"/>
      <c r="E22" s="6" t="s">
        <v>55</v>
      </c>
      <c r="F22" s="6" t="s">
        <v>55</v>
      </c>
      <c r="G22" s="10">
        <f>G9+G16+G19</f>
        <v>26683037.380000003</v>
      </c>
    </row>
    <row r="23" spans="1:7" ht="24.95" customHeight="1" x14ac:dyDescent="0.15"/>
    <row r="24" spans="1:7" ht="30" customHeight="1" x14ac:dyDescent="0.15">
      <c r="A24" s="26" t="s">
        <v>456</v>
      </c>
      <c r="B24" s="26"/>
      <c r="C24" s="27" t="s">
        <v>168</v>
      </c>
      <c r="D24" s="27"/>
      <c r="E24" s="27"/>
      <c r="F24" s="27"/>
      <c r="G24" s="27"/>
    </row>
    <row r="25" spans="1:7" ht="30" customHeight="1" x14ac:dyDescent="0.15">
      <c r="A25" s="26" t="s">
        <v>457</v>
      </c>
      <c r="B25" s="26"/>
      <c r="C25" s="27" t="s">
        <v>542</v>
      </c>
      <c r="D25" s="27"/>
      <c r="E25" s="27"/>
      <c r="F25" s="27"/>
      <c r="G25" s="27"/>
    </row>
    <row r="26" spans="1:7" ht="15" customHeight="1" x14ac:dyDescent="0.15"/>
    <row r="27" spans="1:7" ht="50.1" customHeight="1" x14ac:dyDescent="0.15">
      <c r="A27" s="17" t="s">
        <v>588</v>
      </c>
      <c r="B27" s="17"/>
      <c r="C27" s="17"/>
      <c r="D27" s="17"/>
      <c r="E27" s="17"/>
      <c r="F27" s="17"/>
      <c r="G27" s="17"/>
    </row>
    <row r="28" spans="1:7" ht="15" customHeight="1" x14ac:dyDescent="0.15"/>
    <row r="29" spans="1:7" ht="50.1" customHeight="1" x14ac:dyDescent="0.15">
      <c r="A29" s="19" t="s">
        <v>43</v>
      </c>
      <c r="B29" s="19"/>
      <c r="C29" s="19"/>
      <c r="D29" s="19"/>
      <c r="E29" s="6" t="s">
        <v>44</v>
      </c>
      <c r="F29" s="6" t="s">
        <v>589</v>
      </c>
      <c r="G29" s="6" t="s">
        <v>590</v>
      </c>
    </row>
    <row r="30" spans="1:7" ht="15" customHeight="1" x14ac:dyDescent="0.15">
      <c r="A30" s="19">
        <v>1</v>
      </c>
      <c r="B30" s="19"/>
      <c r="C30" s="19"/>
      <c r="D30" s="19"/>
      <c r="E30" s="6">
        <v>2</v>
      </c>
      <c r="F30" s="6">
        <v>3</v>
      </c>
      <c r="G30" s="6">
        <v>4</v>
      </c>
    </row>
    <row r="31" spans="1:7" ht="30" customHeight="1" x14ac:dyDescent="0.15">
      <c r="A31" s="20" t="s">
        <v>591</v>
      </c>
      <c r="B31" s="20"/>
      <c r="C31" s="20"/>
      <c r="D31" s="20"/>
      <c r="E31" s="6" t="s">
        <v>592</v>
      </c>
      <c r="F31" s="6" t="s">
        <v>55</v>
      </c>
      <c r="G31" s="10">
        <f>G32+G33+G34+G36</f>
        <v>0</v>
      </c>
    </row>
    <row r="32" spans="1:7" ht="30" customHeight="1" x14ac:dyDescent="0.15">
      <c r="A32" s="20" t="s">
        <v>593</v>
      </c>
      <c r="B32" s="20"/>
      <c r="C32" s="20"/>
      <c r="D32" s="20"/>
      <c r="E32" s="6" t="s">
        <v>594</v>
      </c>
      <c r="F32" s="10"/>
      <c r="G32" s="10"/>
    </row>
    <row r="33" spans="1:7" ht="30" customHeight="1" x14ac:dyDescent="0.15">
      <c r="A33" s="20" t="s">
        <v>595</v>
      </c>
      <c r="B33" s="20"/>
      <c r="C33" s="20"/>
      <c r="D33" s="20"/>
      <c r="E33" s="6" t="s">
        <v>596</v>
      </c>
      <c r="F33" s="10"/>
      <c r="G33" s="10"/>
    </row>
    <row r="34" spans="1:7" ht="30" customHeight="1" x14ac:dyDescent="0.15">
      <c r="A34" s="20" t="s">
        <v>597</v>
      </c>
      <c r="B34" s="20"/>
      <c r="C34" s="20"/>
      <c r="D34" s="20"/>
      <c r="E34" s="6" t="s">
        <v>598</v>
      </c>
      <c r="F34" s="6" t="s">
        <v>55</v>
      </c>
      <c r="G34" s="10"/>
    </row>
    <row r="35" spans="1:7" ht="30" customHeight="1" x14ac:dyDescent="0.15">
      <c r="A35" s="20" t="s">
        <v>599</v>
      </c>
      <c r="B35" s="20"/>
      <c r="C35" s="20"/>
      <c r="D35" s="20"/>
      <c r="E35" s="6" t="s">
        <v>600</v>
      </c>
      <c r="F35" s="10"/>
      <c r="G35" s="10"/>
    </row>
    <row r="36" spans="1:7" ht="30" customHeight="1" x14ac:dyDescent="0.15">
      <c r="A36" s="20" t="s">
        <v>601</v>
      </c>
      <c r="B36" s="20"/>
      <c r="C36" s="20"/>
      <c r="D36" s="20"/>
      <c r="E36" s="6" t="s">
        <v>602</v>
      </c>
      <c r="F36" s="6" t="s">
        <v>55</v>
      </c>
      <c r="G36" s="10"/>
    </row>
    <row r="37" spans="1:7" ht="30" customHeight="1" x14ac:dyDescent="0.15">
      <c r="A37" s="20" t="s">
        <v>599</v>
      </c>
      <c r="B37" s="20"/>
      <c r="C37" s="20"/>
      <c r="D37" s="20"/>
      <c r="E37" s="6" t="s">
        <v>603</v>
      </c>
      <c r="F37" s="10"/>
      <c r="G37" s="10"/>
    </row>
    <row r="38" spans="1:7" ht="30" customHeight="1" x14ac:dyDescent="0.15">
      <c r="A38" s="20" t="s">
        <v>604</v>
      </c>
      <c r="B38" s="20"/>
      <c r="C38" s="20"/>
      <c r="D38" s="20"/>
      <c r="E38" s="6" t="s">
        <v>605</v>
      </c>
      <c r="F38" s="6" t="s">
        <v>55</v>
      </c>
      <c r="G38" s="10">
        <f>G39+G40</f>
        <v>0</v>
      </c>
    </row>
    <row r="39" spans="1:7" ht="30" customHeight="1" x14ac:dyDescent="0.15">
      <c r="A39" s="20" t="s">
        <v>606</v>
      </c>
      <c r="B39" s="20"/>
      <c r="C39" s="20"/>
      <c r="D39" s="20"/>
      <c r="E39" s="6" t="s">
        <v>607</v>
      </c>
      <c r="F39" s="10"/>
      <c r="G39" s="10"/>
    </row>
    <row r="40" spans="1:7" ht="30" customHeight="1" x14ac:dyDescent="0.15">
      <c r="A40" s="20" t="s">
        <v>608</v>
      </c>
      <c r="B40" s="20"/>
      <c r="C40" s="20"/>
      <c r="D40" s="20"/>
      <c r="E40" s="6" t="s">
        <v>609</v>
      </c>
      <c r="F40" s="10"/>
      <c r="G40" s="10"/>
    </row>
    <row r="41" spans="1:7" ht="30" customHeight="1" x14ac:dyDescent="0.15">
      <c r="A41" s="20" t="s">
        <v>610</v>
      </c>
      <c r="B41" s="20"/>
      <c r="C41" s="20"/>
      <c r="D41" s="20"/>
      <c r="E41" s="6" t="s">
        <v>611</v>
      </c>
      <c r="F41" s="6" t="s">
        <v>55</v>
      </c>
      <c r="G41" s="10">
        <f>G42+G43</f>
        <v>0</v>
      </c>
    </row>
    <row r="42" spans="1:7" ht="30" customHeight="1" x14ac:dyDescent="0.15">
      <c r="A42" s="20" t="s">
        <v>612</v>
      </c>
      <c r="B42" s="20"/>
      <c r="C42" s="20"/>
      <c r="D42" s="20"/>
      <c r="E42" s="6" t="s">
        <v>613</v>
      </c>
      <c r="F42" s="10"/>
      <c r="G42" s="10"/>
    </row>
    <row r="43" spans="1:7" ht="30" customHeight="1" x14ac:dyDescent="0.15">
      <c r="A43" s="20" t="s">
        <v>614</v>
      </c>
      <c r="B43" s="20"/>
      <c r="C43" s="20"/>
      <c r="D43" s="20"/>
      <c r="E43" s="6" t="s">
        <v>615</v>
      </c>
      <c r="F43" s="10"/>
      <c r="G43" s="10"/>
    </row>
    <row r="44" spans="1:7" ht="30" customHeight="1" x14ac:dyDescent="0.15">
      <c r="A44" s="19" t="s">
        <v>616</v>
      </c>
      <c r="B44" s="19"/>
      <c r="C44" s="19"/>
      <c r="D44" s="19"/>
      <c r="E44" s="6" t="s">
        <v>55</v>
      </c>
      <c r="F44" s="6" t="s">
        <v>55</v>
      </c>
      <c r="G44" s="10">
        <f>G31+G38+G41</f>
        <v>0</v>
      </c>
    </row>
    <row r="45" spans="1:7" ht="24.95" customHeight="1" x14ac:dyDescent="0.15"/>
    <row r="46" spans="1:7" ht="30" customHeight="1" x14ac:dyDescent="0.15">
      <c r="A46" s="26" t="s">
        <v>456</v>
      </c>
      <c r="B46" s="26"/>
      <c r="C46" s="27" t="s">
        <v>168</v>
      </c>
      <c r="D46" s="27"/>
      <c r="E46" s="27"/>
      <c r="F46" s="27"/>
      <c r="G46" s="27"/>
    </row>
    <row r="47" spans="1:7" ht="30" customHeight="1" x14ac:dyDescent="0.15">
      <c r="A47" s="26" t="s">
        <v>457</v>
      </c>
      <c r="B47" s="26"/>
      <c r="C47" s="27" t="s">
        <v>531</v>
      </c>
      <c r="D47" s="27"/>
      <c r="E47" s="27"/>
      <c r="F47" s="27"/>
      <c r="G47" s="27"/>
    </row>
    <row r="48" spans="1:7" ht="15" customHeight="1" x14ac:dyDescent="0.15"/>
    <row r="49" spans="1:7" ht="50.1" customHeight="1" x14ac:dyDescent="0.15">
      <c r="A49" s="17" t="s">
        <v>588</v>
      </c>
      <c r="B49" s="17"/>
      <c r="C49" s="17"/>
      <c r="D49" s="17"/>
      <c r="E49" s="17"/>
      <c r="F49" s="17"/>
      <c r="G49" s="17"/>
    </row>
    <row r="50" spans="1:7" ht="15" customHeight="1" x14ac:dyDescent="0.15"/>
    <row r="51" spans="1:7" ht="50.1" customHeight="1" x14ac:dyDescent="0.15">
      <c r="A51" s="19" t="s">
        <v>43</v>
      </c>
      <c r="B51" s="19"/>
      <c r="C51" s="19"/>
      <c r="D51" s="19"/>
      <c r="E51" s="6" t="s">
        <v>44</v>
      </c>
      <c r="F51" s="6" t="s">
        <v>589</v>
      </c>
      <c r="G51" s="6" t="s">
        <v>590</v>
      </c>
    </row>
    <row r="52" spans="1:7" ht="15" customHeight="1" x14ac:dyDescent="0.15">
      <c r="A52" s="19">
        <v>1</v>
      </c>
      <c r="B52" s="19"/>
      <c r="C52" s="19"/>
      <c r="D52" s="19"/>
      <c r="E52" s="6">
        <v>2</v>
      </c>
      <c r="F52" s="6">
        <v>3</v>
      </c>
      <c r="G52" s="6">
        <v>4</v>
      </c>
    </row>
    <row r="53" spans="1:7" ht="30" customHeight="1" x14ac:dyDescent="0.15">
      <c r="A53" s="20" t="s">
        <v>591</v>
      </c>
      <c r="B53" s="20"/>
      <c r="C53" s="20"/>
      <c r="D53" s="20"/>
      <c r="E53" s="6" t="s">
        <v>592</v>
      </c>
      <c r="F53" s="6" t="s">
        <v>55</v>
      </c>
      <c r="G53" s="10">
        <f>G54+G55+G56+G58</f>
        <v>6769527.9000000004</v>
      </c>
    </row>
    <row r="54" spans="1:7" ht="30" customHeight="1" x14ac:dyDescent="0.15">
      <c r="A54" s="20" t="s">
        <v>593</v>
      </c>
      <c r="B54" s="20"/>
      <c r="C54" s="20"/>
      <c r="D54" s="20"/>
      <c r="E54" s="6" t="s">
        <v>594</v>
      </c>
      <c r="F54" s="10">
        <v>22565093</v>
      </c>
      <c r="G54" s="10">
        <v>6769527.9000000004</v>
      </c>
    </row>
    <row r="55" spans="1:7" ht="30" customHeight="1" x14ac:dyDescent="0.15">
      <c r="A55" s="20" t="s">
        <v>595</v>
      </c>
      <c r="B55" s="20"/>
      <c r="C55" s="20"/>
      <c r="D55" s="20"/>
      <c r="E55" s="6" t="s">
        <v>596</v>
      </c>
      <c r="F55" s="10"/>
      <c r="G55" s="10"/>
    </row>
    <row r="56" spans="1:7" ht="30" customHeight="1" x14ac:dyDescent="0.15">
      <c r="A56" s="20" t="s">
        <v>597</v>
      </c>
      <c r="B56" s="20"/>
      <c r="C56" s="20"/>
      <c r="D56" s="20"/>
      <c r="E56" s="6" t="s">
        <v>598</v>
      </c>
      <c r="F56" s="6" t="s">
        <v>55</v>
      </c>
      <c r="G56" s="10"/>
    </row>
    <row r="57" spans="1:7" ht="30" customHeight="1" x14ac:dyDescent="0.15">
      <c r="A57" s="20" t="s">
        <v>599</v>
      </c>
      <c r="B57" s="20"/>
      <c r="C57" s="20"/>
      <c r="D57" s="20"/>
      <c r="E57" s="6" t="s">
        <v>600</v>
      </c>
      <c r="F57" s="10"/>
      <c r="G57" s="10"/>
    </row>
    <row r="58" spans="1:7" ht="30" customHeight="1" x14ac:dyDescent="0.15">
      <c r="A58" s="20" t="s">
        <v>601</v>
      </c>
      <c r="B58" s="20"/>
      <c r="C58" s="20"/>
      <c r="D58" s="20"/>
      <c r="E58" s="6" t="s">
        <v>602</v>
      </c>
      <c r="F58" s="6" t="s">
        <v>55</v>
      </c>
      <c r="G58" s="10"/>
    </row>
    <row r="59" spans="1:7" ht="30" customHeight="1" x14ac:dyDescent="0.15">
      <c r="A59" s="20" t="s">
        <v>599</v>
      </c>
      <c r="B59" s="20"/>
      <c r="C59" s="20"/>
      <c r="D59" s="20"/>
      <c r="E59" s="6" t="s">
        <v>603</v>
      </c>
      <c r="F59" s="10"/>
      <c r="G59" s="10"/>
    </row>
    <row r="60" spans="1:7" ht="30" customHeight="1" x14ac:dyDescent="0.15">
      <c r="A60" s="20" t="s">
        <v>604</v>
      </c>
      <c r="B60" s="20"/>
      <c r="C60" s="20"/>
      <c r="D60" s="20"/>
      <c r="E60" s="6" t="s">
        <v>605</v>
      </c>
      <c r="F60" s="6" t="s">
        <v>55</v>
      </c>
      <c r="G60" s="10">
        <f>G61+G62</f>
        <v>45130.18</v>
      </c>
    </row>
    <row r="61" spans="1:7" ht="30" customHeight="1" x14ac:dyDescent="0.15">
      <c r="A61" s="20" t="s">
        <v>606</v>
      </c>
      <c r="B61" s="20"/>
      <c r="C61" s="20"/>
      <c r="D61" s="20"/>
      <c r="E61" s="6" t="s">
        <v>607</v>
      </c>
      <c r="F61" s="10">
        <v>22565093</v>
      </c>
      <c r="G61" s="10">
        <v>45130.18</v>
      </c>
    </row>
    <row r="62" spans="1:7" ht="30" customHeight="1" x14ac:dyDescent="0.15">
      <c r="A62" s="20" t="s">
        <v>608</v>
      </c>
      <c r="B62" s="20"/>
      <c r="C62" s="20"/>
      <c r="D62" s="20"/>
      <c r="E62" s="6" t="s">
        <v>609</v>
      </c>
      <c r="F62" s="10"/>
      <c r="G62" s="10"/>
    </row>
    <row r="63" spans="1:7" ht="30" customHeight="1" x14ac:dyDescent="0.15">
      <c r="A63" s="20" t="s">
        <v>610</v>
      </c>
      <c r="B63" s="20"/>
      <c r="C63" s="20"/>
      <c r="D63" s="20"/>
      <c r="E63" s="6" t="s">
        <v>611</v>
      </c>
      <c r="F63" s="6" t="s">
        <v>55</v>
      </c>
      <c r="G63" s="10">
        <f>G64+G65</f>
        <v>0</v>
      </c>
    </row>
    <row r="64" spans="1:7" ht="30" customHeight="1" x14ac:dyDescent="0.15">
      <c r="A64" s="20" t="s">
        <v>612</v>
      </c>
      <c r="B64" s="20"/>
      <c r="C64" s="20"/>
      <c r="D64" s="20"/>
      <c r="E64" s="6" t="s">
        <v>613</v>
      </c>
      <c r="F64" s="10"/>
      <c r="G64" s="10"/>
    </row>
    <row r="65" spans="1:7" ht="30" customHeight="1" x14ac:dyDescent="0.15">
      <c r="A65" s="20" t="s">
        <v>614</v>
      </c>
      <c r="B65" s="20"/>
      <c r="C65" s="20"/>
      <c r="D65" s="20"/>
      <c r="E65" s="6" t="s">
        <v>615</v>
      </c>
      <c r="F65" s="10"/>
      <c r="G65" s="10"/>
    </row>
    <row r="66" spans="1:7" ht="30" customHeight="1" x14ac:dyDescent="0.15">
      <c r="A66" s="19" t="s">
        <v>616</v>
      </c>
      <c r="B66" s="19"/>
      <c r="C66" s="19"/>
      <c r="D66" s="19"/>
      <c r="E66" s="6" t="s">
        <v>55</v>
      </c>
      <c r="F66" s="6" t="s">
        <v>55</v>
      </c>
      <c r="G66" s="10">
        <f>G53+G60+G63</f>
        <v>6814658.0800000001</v>
      </c>
    </row>
  </sheetData>
  <sheetProtection password="C213" sheet="1" objects="1" scenarios="1"/>
  <mergeCells count="63">
    <mergeCell ref="A65:D65"/>
    <mergeCell ref="A66:D66"/>
    <mergeCell ref="A60:D60"/>
    <mergeCell ref="A61:D61"/>
    <mergeCell ref="A62:D62"/>
    <mergeCell ref="A63:D63"/>
    <mergeCell ref="A64:D64"/>
    <mergeCell ref="A55:D55"/>
    <mergeCell ref="A56:D56"/>
    <mergeCell ref="A57:D57"/>
    <mergeCell ref="A58:D58"/>
    <mergeCell ref="A59:D59"/>
    <mergeCell ref="A49:G49"/>
    <mergeCell ref="A51:D51"/>
    <mergeCell ref="A52:D52"/>
    <mergeCell ref="A53:D53"/>
    <mergeCell ref="A54:D54"/>
    <mergeCell ref="A43:D43"/>
    <mergeCell ref="A44:D44"/>
    <mergeCell ref="A46:B46"/>
    <mergeCell ref="C46:G46"/>
    <mergeCell ref="A47:B47"/>
    <mergeCell ref="C47:G47"/>
    <mergeCell ref="A38:D38"/>
    <mergeCell ref="A39:D39"/>
    <mergeCell ref="A40:D40"/>
    <mergeCell ref="A41:D41"/>
    <mergeCell ref="A42:D42"/>
    <mergeCell ref="A33:D33"/>
    <mergeCell ref="A34:D34"/>
    <mergeCell ref="A35:D35"/>
    <mergeCell ref="A36:D36"/>
    <mergeCell ref="A37:D37"/>
    <mergeCell ref="A27:G27"/>
    <mergeCell ref="A29:D29"/>
    <mergeCell ref="A30:D30"/>
    <mergeCell ref="A31:D31"/>
    <mergeCell ref="A32:D32"/>
    <mergeCell ref="A22:D22"/>
    <mergeCell ref="A24:B24"/>
    <mergeCell ref="C24:G24"/>
    <mergeCell ref="A25:B25"/>
    <mergeCell ref="C25:G25"/>
    <mergeCell ref="A17:D17"/>
    <mergeCell ref="A18:D18"/>
    <mergeCell ref="A19:D19"/>
    <mergeCell ref="A20:D20"/>
    <mergeCell ref="A21:D21"/>
    <mergeCell ref="A12:D12"/>
    <mergeCell ref="A13:D13"/>
    <mergeCell ref="A14:D14"/>
    <mergeCell ref="A15:D15"/>
    <mergeCell ref="A16:D16"/>
    <mergeCell ref="A7:D7"/>
    <mergeCell ref="A8:D8"/>
    <mergeCell ref="A9:D9"/>
    <mergeCell ref="A10:D10"/>
    <mergeCell ref="A11:D11"/>
    <mergeCell ref="A2:B2"/>
    <mergeCell ref="C2:G2"/>
    <mergeCell ref="A3:B3"/>
    <mergeCell ref="C3:G3"/>
    <mergeCell ref="A5:G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&amp;K00-00924787.MO9.289683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9"/>
  <sheetViews>
    <sheetView workbookViewId="0"/>
  </sheetViews>
  <sheetFormatPr defaultRowHeight="10.5" x14ac:dyDescent="0.15"/>
  <cols>
    <col min="1" max="1" width="13.425781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0.100000000000001" customHeight="1" x14ac:dyDescent="0.15">
      <c r="A2" s="26" t="s">
        <v>456</v>
      </c>
      <c r="B2" s="26"/>
      <c r="C2" s="27" t="s">
        <v>274</v>
      </c>
      <c r="D2" s="27"/>
      <c r="E2" s="27"/>
      <c r="F2" s="27"/>
      <c r="G2" s="27"/>
    </row>
    <row r="3" spans="1:7" ht="20.100000000000001" customHeight="1" x14ac:dyDescent="0.15">
      <c r="A3" s="26" t="s">
        <v>457</v>
      </c>
      <c r="B3" s="26"/>
      <c r="C3" s="27" t="s">
        <v>531</v>
      </c>
      <c r="D3" s="27"/>
      <c r="E3" s="27"/>
      <c r="F3" s="27"/>
      <c r="G3" s="27"/>
    </row>
    <row r="4" spans="1:7" ht="15" customHeight="1" x14ac:dyDescent="0.15"/>
    <row r="5" spans="1:7" ht="24.95" customHeight="1" x14ac:dyDescent="0.15">
      <c r="A5" s="17" t="s">
        <v>617</v>
      </c>
      <c r="B5" s="17"/>
      <c r="C5" s="17"/>
      <c r="D5" s="17"/>
      <c r="E5" s="17"/>
      <c r="F5" s="17"/>
      <c r="G5" s="17"/>
    </row>
    <row r="6" spans="1:7" ht="15" customHeight="1" x14ac:dyDescent="0.15"/>
    <row r="7" spans="1:7" ht="50.1" customHeight="1" x14ac:dyDescent="0.15">
      <c r="A7" s="6" t="s">
        <v>367</v>
      </c>
      <c r="B7" s="19" t="s">
        <v>545</v>
      </c>
      <c r="C7" s="19"/>
      <c r="D7" s="6" t="s">
        <v>618</v>
      </c>
      <c r="E7" s="6" t="s">
        <v>619</v>
      </c>
      <c r="F7" s="6" t="s">
        <v>620</v>
      </c>
      <c r="G7" s="6" t="s">
        <v>621</v>
      </c>
    </row>
    <row r="8" spans="1:7" ht="15" customHeight="1" x14ac:dyDescent="0.15">
      <c r="A8" s="6">
        <v>1</v>
      </c>
      <c r="B8" s="19">
        <v>2</v>
      </c>
      <c r="C8" s="19"/>
      <c r="D8" s="6">
        <v>3</v>
      </c>
      <c r="E8" s="6">
        <v>4</v>
      </c>
      <c r="F8" s="6">
        <v>5</v>
      </c>
      <c r="G8" s="6">
        <v>6</v>
      </c>
    </row>
    <row r="9" spans="1:7" ht="60" customHeight="1" x14ac:dyDescent="0.15">
      <c r="A9" s="6" t="s">
        <v>622</v>
      </c>
      <c r="B9" s="20" t="s">
        <v>623</v>
      </c>
      <c r="C9" s="20"/>
      <c r="D9" s="6" t="s">
        <v>432</v>
      </c>
      <c r="E9" s="10">
        <v>12</v>
      </c>
      <c r="F9" s="10">
        <v>1100</v>
      </c>
      <c r="G9" s="10">
        <v>13200</v>
      </c>
    </row>
    <row r="10" spans="1:7" ht="39.950000000000003" customHeight="1" x14ac:dyDescent="0.15">
      <c r="A10" s="6" t="s">
        <v>286</v>
      </c>
      <c r="B10" s="20" t="s">
        <v>624</v>
      </c>
      <c r="C10" s="20"/>
      <c r="D10" s="6" t="s">
        <v>432</v>
      </c>
      <c r="E10" s="10">
        <v>1</v>
      </c>
      <c r="F10" s="10">
        <v>6800</v>
      </c>
      <c r="G10" s="10">
        <v>6800</v>
      </c>
    </row>
    <row r="11" spans="1:7" ht="24.95" customHeight="1" x14ac:dyDescent="0.15">
      <c r="A11" s="28" t="s">
        <v>530</v>
      </c>
      <c r="B11" s="28"/>
      <c r="C11" s="28"/>
      <c r="D11" s="28"/>
      <c r="E11" s="28"/>
      <c r="F11" s="28"/>
      <c r="G11" s="12">
        <f>SUM(G9:G10)</f>
        <v>20000</v>
      </c>
    </row>
    <row r="12" spans="1:7" ht="24.95" customHeight="1" x14ac:dyDescent="0.15"/>
    <row r="13" spans="1:7" ht="20.100000000000001" customHeight="1" x14ac:dyDescent="0.15">
      <c r="A13" s="26" t="s">
        <v>456</v>
      </c>
      <c r="B13" s="26"/>
      <c r="C13" s="27" t="s">
        <v>274</v>
      </c>
      <c r="D13" s="27"/>
      <c r="E13" s="27"/>
      <c r="F13" s="27"/>
      <c r="G13" s="27"/>
    </row>
    <row r="14" spans="1:7" ht="20.100000000000001" customHeight="1" x14ac:dyDescent="0.15">
      <c r="A14" s="26" t="s">
        <v>457</v>
      </c>
      <c r="B14" s="26"/>
      <c r="C14" s="27" t="s">
        <v>531</v>
      </c>
      <c r="D14" s="27"/>
      <c r="E14" s="27"/>
      <c r="F14" s="27"/>
      <c r="G14" s="27"/>
    </row>
    <row r="15" spans="1:7" ht="15" customHeight="1" x14ac:dyDescent="0.15"/>
    <row r="16" spans="1:7" ht="24.95" customHeight="1" x14ac:dyDescent="0.15">
      <c r="A16" s="17" t="s">
        <v>625</v>
      </c>
      <c r="B16" s="17"/>
      <c r="C16" s="17"/>
      <c r="D16" s="17"/>
      <c r="E16" s="17"/>
      <c r="F16" s="17"/>
      <c r="G16" s="17"/>
    </row>
    <row r="17" spans="1:7" ht="15" customHeight="1" x14ac:dyDescent="0.15"/>
    <row r="18" spans="1:7" ht="50.1" customHeight="1" x14ac:dyDescent="0.15">
      <c r="A18" s="6" t="s">
        <v>367</v>
      </c>
      <c r="B18" s="19" t="s">
        <v>545</v>
      </c>
      <c r="C18" s="19"/>
      <c r="D18" s="6" t="s">
        <v>618</v>
      </c>
      <c r="E18" s="6" t="s">
        <v>619</v>
      </c>
      <c r="F18" s="6" t="s">
        <v>620</v>
      </c>
      <c r="G18" s="6" t="s">
        <v>621</v>
      </c>
    </row>
    <row r="19" spans="1:7" ht="15" customHeight="1" x14ac:dyDescent="0.15">
      <c r="A19" s="6">
        <v>1</v>
      </c>
      <c r="B19" s="19">
        <v>2</v>
      </c>
      <c r="C19" s="19"/>
      <c r="D19" s="6">
        <v>3</v>
      </c>
      <c r="E19" s="6">
        <v>4</v>
      </c>
      <c r="F19" s="6">
        <v>5</v>
      </c>
      <c r="G19" s="6">
        <v>6</v>
      </c>
    </row>
    <row r="20" spans="1:7" ht="39.950000000000003" customHeight="1" x14ac:dyDescent="0.15">
      <c r="A20" s="6" t="s">
        <v>484</v>
      </c>
      <c r="B20" s="20" t="s">
        <v>626</v>
      </c>
      <c r="C20" s="20"/>
      <c r="D20" s="6" t="s">
        <v>627</v>
      </c>
      <c r="E20" s="10">
        <v>6400.49287241</v>
      </c>
      <c r="F20" s="10">
        <v>28.06</v>
      </c>
      <c r="G20" s="10">
        <v>179597.83</v>
      </c>
    </row>
    <row r="21" spans="1:7" ht="39.950000000000003" customHeight="1" x14ac:dyDescent="0.15">
      <c r="A21" s="6" t="s">
        <v>484</v>
      </c>
      <c r="B21" s="20" t="s">
        <v>628</v>
      </c>
      <c r="C21" s="20"/>
      <c r="D21" s="6" t="s">
        <v>627</v>
      </c>
      <c r="E21" s="10">
        <v>3192</v>
      </c>
      <c r="F21" s="10">
        <v>41.36</v>
      </c>
      <c r="G21" s="10">
        <v>132021.12</v>
      </c>
    </row>
    <row r="22" spans="1:7" ht="39.950000000000003" customHeight="1" x14ac:dyDescent="0.15">
      <c r="A22" s="6" t="s">
        <v>629</v>
      </c>
      <c r="B22" s="20" t="s">
        <v>630</v>
      </c>
      <c r="C22" s="20"/>
      <c r="D22" s="6" t="s">
        <v>627</v>
      </c>
      <c r="E22" s="10">
        <v>133.80001936900001</v>
      </c>
      <c r="F22" s="10">
        <v>929.29</v>
      </c>
      <c r="G22" s="10">
        <v>124339.02</v>
      </c>
    </row>
    <row r="23" spans="1:7" ht="39.950000000000003" customHeight="1" x14ac:dyDescent="0.15">
      <c r="A23" s="6" t="s">
        <v>629</v>
      </c>
      <c r="B23" s="20" t="s">
        <v>631</v>
      </c>
      <c r="C23" s="20"/>
      <c r="D23" s="6" t="s">
        <v>627</v>
      </c>
      <c r="E23" s="10">
        <v>77</v>
      </c>
      <c r="F23" s="10">
        <v>927.2</v>
      </c>
      <c r="G23" s="10">
        <v>71394.399999999994</v>
      </c>
    </row>
    <row r="24" spans="1:7" ht="24.95" customHeight="1" x14ac:dyDescent="0.15">
      <c r="A24" s="28" t="s">
        <v>530</v>
      </c>
      <c r="B24" s="28"/>
      <c r="C24" s="28"/>
      <c r="D24" s="28"/>
      <c r="E24" s="28"/>
      <c r="F24" s="28"/>
      <c r="G24" s="12">
        <f>SUM(G20:G23)</f>
        <v>507352.37</v>
      </c>
    </row>
    <row r="25" spans="1:7" ht="24.95" customHeight="1" x14ac:dyDescent="0.15"/>
    <row r="26" spans="1:7" ht="20.100000000000001" customHeight="1" x14ac:dyDescent="0.15">
      <c r="A26" s="26" t="s">
        <v>456</v>
      </c>
      <c r="B26" s="26"/>
      <c r="C26" s="27" t="s">
        <v>274</v>
      </c>
      <c r="D26" s="27"/>
      <c r="E26" s="27"/>
      <c r="F26" s="27"/>
      <c r="G26" s="27"/>
    </row>
    <row r="27" spans="1:7" ht="20.100000000000001" customHeight="1" x14ac:dyDescent="0.15">
      <c r="A27" s="26" t="s">
        <v>457</v>
      </c>
      <c r="B27" s="26"/>
      <c r="C27" s="27" t="s">
        <v>531</v>
      </c>
      <c r="D27" s="27"/>
      <c r="E27" s="27"/>
      <c r="F27" s="27"/>
      <c r="G27" s="27"/>
    </row>
    <row r="28" spans="1:7" ht="15" customHeight="1" x14ac:dyDescent="0.15"/>
    <row r="29" spans="1:7" ht="24.95" customHeight="1" x14ac:dyDescent="0.15">
      <c r="A29" s="17" t="s">
        <v>632</v>
      </c>
      <c r="B29" s="17"/>
      <c r="C29" s="17"/>
      <c r="D29" s="17"/>
      <c r="E29" s="17"/>
      <c r="F29" s="17"/>
      <c r="G29" s="17"/>
    </row>
    <row r="30" spans="1:7" ht="15" customHeight="1" x14ac:dyDescent="0.15"/>
    <row r="31" spans="1:7" ht="50.1" customHeight="1" x14ac:dyDescent="0.15">
      <c r="A31" s="6" t="s">
        <v>367</v>
      </c>
      <c r="B31" s="19" t="s">
        <v>545</v>
      </c>
      <c r="C31" s="19"/>
      <c r="D31" s="6" t="s">
        <v>618</v>
      </c>
      <c r="E31" s="6" t="s">
        <v>619</v>
      </c>
      <c r="F31" s="6" t="s">
        <v>620</v>
      </c>
      <c r="G31" s="6" t="s">
        <v>621</v>
      </c>
    </row>
    <row r="32" spans="1:7" ht="15" customHeight="1" x14ac:dyDescent="0.15">
      <c r="A32" s="6">
        <v>1</v>
      </c>
      <c r="B32" s="19">
        <v>2</v>
      </c>
      <c r="C32" s="19"/>
      <c r="D32" s="6">
        <v>3</v>
      </c>
      <c r="E32" s="6">
        <v>4</v>
      </c>
      <c r="F32" s="6">
        <v>5</v>
      </c>
      <c r="G32" s="6">
        <v>6</v>
      </c>
    </row>
    <row r="33" spans="1:7" ht="39.950000000000003" customHeight="1" x14ac:dyDescent="0.15">
      <c r="A33" s="6" t="s">
        <v>264</v>
      </c>
      <c r="B33" s="20" t="s">
        <v>633</v>
      </c>
      <c r="C33" s="20"/>
      <c r="D33" s="6" t="s">
        <v>432</v>
      </c>
      <c r="E33" s="10">
        <v>2</v>
      </c>
      <c r="F33" s="10">
        <v>125000</v>
      </c>
      <c r="G33" s="10">
        <v>250000</v>
      </c>
    </row>
    <row r="34" spans="1:7" ht="39.950000000000003" customHeight="1" x14ac:dyDescent="0.15">
      <c r="A34" s="6" t="s">
        <v>261</v>
      </c>
      <c r="B34" s="20" t="s">
        <v>634</v>
      </c>
      <c r="C34" s="20"/>
      <c r="D34" s="6" t="s">
        <v>432</v>
      </c>
      <c r="E34" s="10">
        <v>1</v>
      </c>
      <c r="F34" s="10">
        <v>218900</v>
      </c>
      <c r="G34" s="10">
        <v>218900</v>
      </c>
    </row>
    <row r="35" spans="1:7" ht="39.950000000000003" customHeight="1" x14ac:dyDescent="0.15">
      <c r="A35" s="6" t="s">
        <v>261</v>
      </c>
      <c r="B35" s="20" t="s">
        <v>635</v>
      </c>
      <c r="C35" s="20"/>
      <c r="D35" s="6" t="s">
        <v>432</v>
      </c>
      <c r="E35" s="10">
        <v>1</v>
      </c>
      <c r="F35" s="10">
        <v>181100</v>
      </c>
      <c r="G35" s="10">
        <v>181100</v>
      </c>
    </row>
    <row r="36" spans="1:7" ht="39.950000000000003" customHeight="1" x14ac:dyDescent="0.15">
      <c r="A36" s="6" t="s">
        <v>636</v>
      </c>
      <c r="B36" s="20" t="s">
        <v>637</v>
      </c>
      <c r="C36" s="20"/>
      <c r="D36" s="6" t="s">
        <v>432</v>
      </c>
      <c r="E36" s="10">
        <v>400</v>
      </c>
      <c r="F36" s="10">
        <v>80</v>
      </c>
      <c r="G36" s="10">
        <v>32000</v>
      </c>
    </row>
    <row r="37" spans="1:7" ht="39.950000000000003" customHeight="1" x14ac:dyDescent="0.15">
      <c r="A37" s="6" t="s">
        <v>636</v>
      </c>
      <c r="B37" s="20" t="s">
        <v>638</v>
      </c>
      <c r="C37" s="20"/>
      <c r="D37" s="6" t="s">
        <v>432</v>
      </c>
      <c r="E37" s="10">
        <v>450</v>
      </c>
      <c r="F37" s="10">
        <v>40</v>
      </c>
      <c r="G37" s="10">
        <v>18000</v>
      </c>
    </row>
    <row r="38" spans="1:7" ht="24.95" customHeight="1" x14ac:dyDescent="0.15">
      <c r="A38" s="28" t="s">
        <v>530</v>
      </c>
      <c r="B38" s="28"/>
      <c r="C38" s="28"/>
      <c r="D38" s="28"/>
      <c r="E38" s="28"/>
      <c r="F38" s="28"/>
      <c r="G38" s="12">
        <f>SUM(G33:G37)</f>
        <v>700000</v>
      </c>
    </row>
    <row r="39" spans="1:7" ht="24.95" customHeight="1" x14ac:dyDescent="0.15"/>
    <row r="40" spans="1:7" ht="20.100000000000001" customHeight="1" x14ac:dyDescent="0.15">
      <c r="A40" s="26" t="s">
        <v>456</v>
      </c>
      <c r="B40" s="26"/>
      <c r="C40" s="27" t="s">
        <v>274</v>
      </c>
      <c r="D40" s="27"/>
      <c r="E40" s="27"/>
      <c r="F40" s="27"/>
      <c r="G40" s="27"/>
    </row>
    <row r="41" spans="1:7" ht="20.100000000000001" customHeight="1" x14ac:dyDescent="0.15">
      <c r="A41" s="26" t="s">
        <v>457</v>
      </c>
      <c r="B41" s="26"/>
      <c r="C41" s="27" t="s">
        <v>531</v>
      </c>
      <c r="D41" s="27"/>
      <c r="E41" s="27"/>
      <c r="F41" s="27"/>
      <c r="G41" s="27"/>
    </row>
    <row r="42" spans="1:7" ht="15" customHeight="1" x14ac:dyDescent="0.15"/>
    <row r="43" spans="1:7" ht="24.95" customHeight="1" x14ac:dyDescent="0.15">
      <c r="A43" s="17" t="s">
        <v>639</v>
      </c>
      <c r="B43" s="17"/>
      <c r="C43" s="17"/>
      <c r="D43" s="17"/>
      <c r="E43" s="17"/>
      <c r="F43" s="17"/>
      <c r="G43" s="17"/>
    </row>
    <row r="44" spans="1:7" ht="15" customHeight="1" x14ac:dyDescent="0.15"/>
    <row r="45" spans="1:7" ht="50.1" customHeight="1" x14ac:dyDescent="0.15">
      <c r="A45" s="6" t="s">
        <v>367</v>
      </c>
      <c r="B45" s="19" t="s">
        <v>545</v>
      </c>
      <c r="C45" s="19"/>
      <c r="D45" s="6" t="s">
        <v>618</v>
      </c>
      <c r="E45" s="6" t="s">
        <v>619</v>
      </c>
      <c r="F45" s="6" t="s">
        <v>620</v>
      </c>
      <c r="G45" s="6" t="s">
        <v>621</v>
      </c>
    </row>
    <row r="46" spans="1:7" ht="15" customHeight="1" x14ac:dyDescent="0.15">
      <c r="A46" s="6">
        <v>1</v>
      </c>
      <c r="B46" s="19">
        <v>2</v>
      </c>
      <c r="C46" s="19"/>
      <c r="D46" s="6">
        <v>3</v>
      </c>
      <c r="E46" s="6">
        <v>4</v>
      </c>
      <c r="F46" s="6">
        <v>5</v>
      </c>
      <c r="G46" s="6">
        <v>6</v>
      </c>
    </row>
    <row r="47" spans="1:7" ht="39.950000000000003" customHeight="1" x14ac:dyDescent="0.15">
      <c r="A47" s="6" t="s">
        <v>334</v>
      </c>
      <c r="B47" s="20" t="s">
        <v>640</v>
      </c>
      <c r="C47" s="20"/>
      <c r="D47" s="6" t="s">
        <v>432</v>
      </c>
      <c r="E47" s="10">
        <v>12</v>
      </c>
      <c r="F47" s="10">
        <v>1458.3330000000001</v>
      </c>
      <c r="G47" s="10">
        <v>17500</v>
      </c>
    </row>
    <row r="48" spans="1:7" ht="39.950000000000003" customHeight="1" x14ac:dyDescent="0.15">
      <c r="A48" s="6" t="s">
        <v>641</v>
      </c>
      <c r="B48" s="20" t="s">
        <v>642</v>
      </c>
      <c r="C48" s="20"/>
      <c r="D48" s="6" t="s">
        <v>432</v>
      </c>
      <c r="E48" s="10">
        <v>10</v>
      </c>
      <c r="F48" s="10">
        <v>5757.4560000000001</v>
      </c>
      <c r="G48" s="10">
        <v>57574.559999999998</v>
      </c>
    </row>
    <row r="49" spans="1:7" ht="39.950000000000003" customHeight="1" x14ac:dyDescent="0.15">
      <c r="A49" s="6" t="s">
        <v>141</v>
      </c>
      <c r="B49" s="20" t="s">
        <v>643</v>
      </c>
      <c r="C49" s="20"/>
      <c r="D49" s="6" t="s">
        <v>432</v>
      </c>
      <c r="E49" s="10">
        <v>12</v>
      </c>
      <c r="F49" s="10">
        <v>5166.6666670000004</v>
      </c>
      <c r="G49" s="10">
        <v>62000</v>
      </c>
    </row>
    <row r="50" spans="1:7" ht="80.099999999999994" customHeight="1" x14ac:dyDescent="0.15">
      <c r="A50" s="6" t="s">
        <v>644</v>
      </c>
      <c r="B50" s="20" t="s">
        <v>645</v>
      </c>
      <c r="C50" s="20"/>
      <c r="D50" s="6" t="s">
        <v>627</v>
      </c>
      <c r="E50" s="10">
        <v>8784</v>
      </c>
      <c r="F50" s="10">
        <v>155.16</v>
      </c>
      <c r="G50" s="10">
        <v>1362925.44</v>
      </c>
    </row>
    <row r="51" spans="1:7" ht="24.95" customHeight="1" x14ac:dyDescent="0.15">
      <c r="A51" s="28" t="s">
        <v>530</v>
      </c>
      <c r="B51" s="28"/>
      <c r="C51" s="28"/>
      <c r="D51" s="28"/>
      <c r="E51" s="28"/>
      <c r="F51" s="28"/>
      <c r="G51" s="12">
        <f>SUM(G47:G50)</f>
        <v>1500000</v>
      </c>
    </row>
    <row r="52" spans="1:7" ht="24.95" customHeight="1" x14ac:dyDescent="0.15"/>
    <row r="53" spans="1:7" ht="20.100000000000001" customHeight="1" x14ac:dyDescent="0.15">
      <c r="A53" s="26" t="s">
        <v>456</v>
      </c>
      <c r="B53" s="26"/>
      <c r="C53" s="27" t="s">
        <v>274</v>
      </c>
      <c r="D53" s="27"/>
      <c r="E53" s="27"/>
      <c r="F53" s="27"/>
      <c r="G53" s="27"/>
    </row>
    <row r="54" spans="1:7" ht="20.100000000000001" customHeight="1" x14ac:dyDescent="0.15">
      <c r="A54" s="26" t="s">
        <v>457</v>
      </c>
      <c r="B54" s="26"/>
      <c r="C54" s="27" t="s">
        <v>531</v>
      </c>
      <c r="D54" s="27"/>
      <c r="E54" s="27"/>
      <c r="F54" s="27"/>
      <c r="G54" s="27"/>
    </row>
    <row r="55" spans="1:7" ht="15" customHeight="1" x14ac:dyDescent="0.15"/>
    <row r="56" spans="1:7" ht="24.95" customHeight="1" x14ac:dyDescent="0.15">
      <c r="A56" s="17" t="s">
        <v>646</v>
      </c>
      <c r="B56" s="17"/>
      <c r="C56" s="17"/>
      <c r="D56" s="17"/>
      <c r="E56" s="17"/>
      <c r="F56" s="17"/>
      <c r="G56" s="17"/>
    </row>
    <row r="57" spans="1:7" ht="15" customHeight="1" x14ac:dyDescent="0.15"/>
    <row r="58" spans="1:7" ht="50.1" customHeight="1" x14ac:dyDescent="0.15">
      <c r="A58" s="6" t="s">
        <v>367</v>
      </c>
      <c r="B58" s="19" t="s">
        <v>545</v>
      </c>
      <c r="C58" s="19"/>
      <c r="D58" s="6" t="s">
        <v>618</v>
      </c>
      <c r="E58" s="6" t="s">
        <v>619</v>
      </c>
      <c r="F58" s="6" t="s">
        <v>620</v>
      </c>
      <c r="G58" s="6" t="s">
        <v>621</v>
      </c>
    </row>
    <row r="59" spans="1:7" ht="15" customHeight="1" x14ac:dyDescent="0.15">
      <c r="A59" s="6">
        <v>1</v>
      </c>
      <c r="B59" s="19">
        <v>2</v>
      </c>
      <c r="C59" s="19"/>
      <c r="D59" s="6">
        <v>3</v>
      </c>
      <c r="E59" s="6">
        <v>4</v>
      </c>
      <c r="F59" s="6">
        <v>5</v>
      </c>
      <c r="G59" s="6">
        <v>6</v>
      </c>
    </row>
    <row r="60" spans="1:7" ht="60" customHeight="1" x14ac:dyDescent="0.15">
      <c r="A60" s="6" t="s">
        <v>647</v>
      </c>
      <c r="B60" s="20" t="s">
        <v>648</v>
      </c>
      <c r="C60" s="20"/>
      <c r="D60" s="6" t="s">
        <v>432</v>
      </c>
      <c r="E60" s="10">
        <v>5</v>
      </c>
      <c r="F60" s="10">
        <v>8000</v>
      </c>
      <c r="G60" s="10">
        <v>40000</v>
      </c>
    </row>
    <row r="61" spans="1:7" ht="24.95" customHeight="1" x14ac:dyDescent="0.15">
      <c r="A61" s="28" t="s">
        <v>530</v>
      </c>
      <c r="B61" s="28"/>
      <c r="C61" s="28"/>
      <c r="D61" s="28"/>
      <c r="E61" s="28"/>
      <c r="F61" s="28"/>
      <c r="G61" s="12">
        <f>SUM(G60:G60)</f>
        <v>40000</v>
      </c>
    </row>
    <row r="62" spans="1:7" ht="24.95" customHeight="1" x14ac:dyDescent="0.15"/>
    <row r="63" spans="1:7" ht="20.100000000000001" customHeight="1" x14ac:dyDescent="0.15">
      <c r="A63" s="26" t="s">
        <v>456</v>
      </c>
      <c r="B63" s="26"/>
      <c r="C63" s="27" t="s">
        <v>274</v>
      </c>
      <c r="D63" s="27"/>
      <c r="E63" s="27"/>
      <c r="F63" s="27"/>
      <c r="G63" s="27"/>
    </row>
    <row r="64" spans="1:7" ht="20.100000000000001" customHeight="1" x14ac:dyDescent="0.15">
      <c r="A64" s="26" t="s">
        <v>457</v>
      </c>
      <c r="B64" s="26"/>
      <c r="C64" s="27" t="s">
        <v>531</v>
      </c>
      <c r="D64" s="27"/>
      <c r="E64" s="27"/>
      <c r="F64" s="27"/>
      <c r="G64" s="27"/>
    </row>
    <row r="65" spans="1:7" ht="15" customHeight="1" x14ac:dyDescent="0.15"/>
    <row r="66" spans="1:7" ht="24.95" customHeight="1" x14ac:dyDescent="0.15">
      <c r="A66" s="17" t="s">
        <v>649</v>
      </c>
      <c r="B66" s="17"/>
      <c r="C66" s="17"/>
      <c r="D66" s="17"/>
      <c r="E66" s="17"/>
      <c r="F66" s="17"/>
      <c r="G66" s="17"/>
    </row>
    <row r="67" spans="1:7" ht="15" customHeight="1" x14ac:dyDescent="0.15"/>
    <row r="68" spans="1:7" ht="50.1" customHeight="1" x14ac:dyDescent="0.15">
      <c r="A68" s="6" t="s">
        <v>367</v>
      </c>
      <c r="B68" s="19" t="s">
        <v>545</v>
      </c>
      <c r="C68" s="19"/>
      <c r="D68" s="6" t="s">
        <v>618</v>
      </c>
      <c r="E68" s="6" t="s">
        <v>619</v>
      </c>
      <c r="F68" s="6" t="s">
        <v>620</v>
      </c>
      <c r="G68" s="6" t="s">
        <v>621</v>
      </c>
    </row>
    <row r="69" spans="1:7" ht="15" customHeight="1" x14ac:dyDescent="0.15">
      <c r="A69" s="6">
        <v>1</v>
      </c>
      <c r="B69" s="19">
        <v>2</v>
      </c>
      <c r="C69" s="19"/>
      <c r="D69" s="6">
        <v>3</v>
      </c>
      <c r="E69" s="6">
        <v>4</v>
      </c>
      <c r="F69" s="6">
        <v>5</v>
      </c>
      <c r="G69" s="6">
        <v>6</v>
      </c>
    </row>
    <row r="70" spans="1:7" ht="24.95" customHeight="1" x14ac:dyDescent="0.15">
      <c r="A70" s="28" t="s">
        <v>530</v>
      </c>
      <c r="B70" s="28"/>
      <c r="C70" s="28"/>
      <c r="D70" s="28"/>
      <c r="E70" s="28"/>
      <c r="F70" s="28"/>
      <c r="G70" s="12"/>
    </row>
    <row r="71" spans="1:7" ht="24.95" customHeight="1" x14ac:dyDescent="0.15"/>
    <row r="72" spans="1:7" ht="20.100000000000001" customHeight="1" x14ac:dyDescent="0.15">
      <c r="A72" s="26" t="s">
        <v>456</v>
      </c>
      <c r="B72" s="26"/>
      <c r="C72" s="27" t="s">
        <v>274</v>
      </c>
      <c r="D72" s="27"/>
      <c r="E72" s="27"/>
      <c r="F72" s="27"/>
      <c r="G72" s="27"/>
    </row>
    <row r="73" spans="1:7" ht="20.100000000000001" customHeight="1" x14ac:dyDescent="0.15">
      <c r="A73" s="26" t="s">
        <v>457</v>
      </c>
      <c r="B73" s="26"/>
      <c r="C73" s="27" t="s">
        <v>531</v>
      </c>
      <c r="D73" s="27"/>
      <c r="E73" s="27"/>
      <c r="F73" s="27"/>
      <c r="G73" s="27"/>
    </row>
    <row r="74" spans="1:7" ht="15" customHeight="1" x14ac:dyDescent="0.15"/>
    <row r="75" spans="1:7" ht="24.95" customHeight="1" x14ac:dyDescent="0.15">
      <c r="A75" s="17" t="s">
        <v>650</v>
      </c>
      <c r="B75" s="17"/>
      <c r="C75" s="17"/>
      <c r="D75" s="17"/>
      <c r="E75" s="17"/>
      <c r="F75" s="17"/>
      <c r="G75" s="17"/>
    </row>
    <row r="76" spans="1:7" ht="15" customHeight="1" x14ac:dyDescent="0.15"/>
    <row r="77" spans="1:7" ht="50.1" customHeight="1" x14ac:dyDescent="0.15">
      <c r="A77" s="6" t="s">
        <v>367</v>
      </c>
      <c r="B77" s="19" t="s">
        <v>545</v>
      </c>
      <c r="C77" s="19"/>
      <c r="D77" s="6" t="s">
        <v>618</v>
      </c>
      <c r="E77" s="6" t="s">
        <v>619</v>
      </c>
      <c r="F77" s="6" t="s">
        <v>620</v>
      </c>
      <c r="G77" s="6" t="s">
        <v>621</v>
      </c>
    </row>
    <row r="78" spans="1:7" ht="15" customHeight="1" x14ac:dyDescent="0.15">
      <c r="A78" s="6">
        <v>1</v>
      </c>
      <c r="B78" s="19">
        <v>2</v>
      </c>
      <c r="C78" s="19"/>
      <c r="D78" s="6">
        <v>3</v>
      </c>
      <c r="E78" s="6">
        <v>4</v>
      </c>
      <c r="F78" s="6">
        <v>5</v>
      </c>
      <c r="G78" s="6">
        <v>6</v>
      </c>
    </row>
    <row r="79" spans="1:7" ht="39.950000000000003" customHeight="1" x14ac:dyDescent="0.15">
      <c r="A79" s="6" t="s">
        <v>219</v>
      </c>
      <c r="B79" s="20" t="s">
        <v>651</v>
      </c>
      <c r="C79" s="20"/>
      <c r="D79" s="6" t="s">
        <v>432</v>
      </c>
      <c r="E79" s="10">
        <v>40</v>
      </c>
      <c r="F79" s="10">
        <v>50000</v>
      </c>
      <c r="G79" s="10">
        <v>2000000</v>
      </c>
    </row>
    <row r="80" spans="1:7" ht="24.95" customHeight="1" x14ac:dyDescent="0.15">
      <c r="A80" s="28" t="s">
        <v>530</v>
      </c>
      <c r="B80" s="28"/>
      <c r="C80" s="28"/>
      <c r="D80" s="28"/>
      <c r="E80" s="28"/>
      <c r="F80" s="28"/>
      <c r="G80" s="12">
        <f>SUM(G79:G79)</f>
        <v>2000000</v>
      </c>
    </row>
    <row r="81" spans="1:7" ht="24.95" customHeight="1" x14ac:dyDescent="0.15"/>
    <row r="82" spans="1:7" ht="20.100000000000001" customHeight="1" x14ac:dyDescent="0.15">
      <c r="A82" s="26" t="s">
        <v>456</v>
      </c>
      <c r="B82" s="26"/>
      <c r="C82" s="27" t="s">
        <v>274</v>
      </c>
      <c r="D82" s="27"/>
      <c r="E82" s="27"/>
      <c r="F82" s="27"/>
      <c r="G82" s="27"/>
    </row>
    <row r="83" spans="1:7" ht="20.100000000000001" customHeight="1" x14ac:dyDescent="0.15">
      <c r="A83" s="26" t="s">
        <v>457</v>
      </c>
      <c r="B83" s="26"/>
      <c r="C83" s="27" t="s">
        <v>531</v>
      </c>
      <c r="D83" s="27"/>
      <c r="E83" s="27"/>
      <c r="F83" s="27"/>
      <c r="G83" s="27"/>
    </row>
    <row r="84" spans="1:7" ht="15" customHeight="1" x14ac:dyDescent="0.15"/>
    <row r="85" spans="1:7" ht="24.95" customHeight="1" x14ac:dyDescent="0.15">
      <c r="A85" s="17" t="s">
        <v>649</v>
      </c>
      <c r="B85" s="17"/>
      <c r="C85" s="17"/>
      <c r="D85" s="17"/>
      <c r="E85" s="17"/>
      <c r="F85" s="17"/>
      <c r="G85" s="17"/>
    </row>
    <row r="86" spans="1:7" ht="15" customHeight="1" x14ac:dyDescent="0.15"/>
    <row r="87" spans="1:7" ht="50.1" customHeight="1" x14ac:dyDescent="0.15">
      <c r="A87" s="6" t="s">
        <v>367</v>
      </c>
      <c r="B87" s="19" t="s">
        <v>545</v>
      </c>
      <c r="C87" s="19"/>
      <c r="D87" s="6" t="s">
        <v>618</v>
      </c>
      <c r="E87" s="6" t="s">
        <v>619</v>
      </c>
      <c r="F87" s="6" t="s">
        <v>620</v>
      </c>
      <c r="G87" s="6" t="s">
        <v>621</v>
      </c>
    </row>
    <row r="88" spans="1:7" ht="15" customHeight="1" x14ac:dyDescent="0.15">
      <c r="A88" s="6">
        <v>1</v>
      </c>
      <c r="B88" s="19">
        <v>2</v>
      </c>
      <c r="C88" s="19"/>
      <c r="D88" s="6">
        <v>3</v>
      </c>
      <c r="E88" s="6">
        <v>4</v>
      </c>
      <c r="F88" s="6">
        <v>5</v>
      </c>
      <c r="G88" s="6">
        <v>6</v>
      </c>
    </row>
    <row r="89" spans="1:7" ht="24.95" customHeight="1" x14ac:dyDescent="0.15">
      <c r="A89" s="28" t="s">
        <v>530</v>
      </c>
      <c r="B89" s="28"/>
      <c r="C89" s="28"/>
      <c r="D89" s="28"/>
      <c r="E89" s="28"/>
      <c r="F89" s="28"/>
      <c r="G89" s="12"/>
    </row>
    <row r="90" spans="1:7" ht="24.95" customHeight="1" x14ac:dyDescent="0.15"/>
    <row r="91" spans="1:7" ht="20.100000000000001" customHeight="1" x14ac:dyDescent="0.15">
      <c r="A91" s="26" t="s">
        <v>456</v>
      </c>
      <c r="B91" s="26"/>
      <c r="C91" s="27" t="s">
        <v>274</v>
      </c>
      <c r="D91" s="27"/>
      <c r="E91" s="27"/>
      <c r="F91" s="27"/>
      <c r="G91" s="27"/>
    </row>
    <row r="92" spans="1:7" ht="20.100000000000001" customHeight="1" x14ac:dyDescent="0.15">
      <c r="A92" s="26" t="s">
        <v>457</v>
      </c>
      <c r="B92" s="26"/>
      <c r="C92" s="27" t="s">
        <v>531</v>
      </c>
      <c r="D92" s="27"/>
      <c r="E92" s="27"/>
      <c r="F92" s="27"/>
      <c r="G92" s="27"/>
    </row>
    <row r="93" spans="1:7" ht="15" customHeight="1" x14ac:dyDescent="0.15"/>
    <row r="94" spans="1:7" ht="24.95" customHeight="1" x14ac:dyDescent="0.15">
      <c r="A94" s="17" t="s">
        <v>649</v>
      </c>
      <c r="B94" s="17"/>
      <c r="C94" s="17"/>
      <c r="D94" s="17"/>
      <c r="E94" s="17"/>
      <c r="F94" s="17"/>
      <c r="G94" s="17"/>
    </row>
    <row r="95" spans="1:7" ht="15" customHeight="1" x14ac:dyDescent="0.15"/>
    <row r="96" spans="1:7" ht="50.1" customHeight="1" x14ac:dyDescent="0.15">
      <c r="A96" s="6" t="s">
        <v>367</v>
      </c>
      <c r="B96" s="19" t="s">
        <v>545</v>
      </c>
      <c r="C96" s="19"/>
      <c r="D96" s="6" t="s">
        <v>618</v>
      </c>
      <c r="E96" s="6" t="s">
        <v>619</v>
      </c>
      <c r="F96" s="6" t="s">
        <v>620</v>
      </c>
      <c r="G96" s="6" t="s">
        <v>621</v>
      </c>
    </row>
    <row r="97" spans="1:7" ht="15" customHeight="1" x14ac:dyDescent="0.15">
      <c r="A97" s="6">
        <v>1</v>
      </c>
      <c r="B97" s="19">
        <v>2</v>
      </c>
      <c r="C97" s="19"/>
      <c r="D97" s="6">
        <v>3</v>
      </c>
      <c r="E97" s="6">
        <v>4</v>
      </c>
      <c r="F97" s="6">
        <v>5</v>
      </c>
      <c r="G97" s="6">
        <v>6</v>
      </c>
    </row>
    <row r="98" spans="1:7" ht="24.95" customHeight="1" x14ac:dyDescent="0.15">
      <c r="A98" s="28" t="s">
        <v>530</v>
      </c>
      <c r="B98" s="28"/>
      <c r="C98" s="28"/>
      <c r="D98" s="28"/>
      <c r="E98" s="28"/>
      <c r="F98" s="28"/>
      <c r="G98" s="12"/>
    </row>
    <row r="99" spans="1:7" ht="24.95" customHeight="1" x14ac:dyDescent="0.15"/>
    <row r="100" spans="1:7" ht="20.100000000000001" customHeight="1" x14ac:dyDescent="0.15">
      <c r="A100" s="26" t="s">
        <v>456</v>
      </c>
      <c r="B100" s="26"/>
      <c r="C100" s="27" t="s">
        <v>274</v>
      </c>
      <c r="D100" s="27"/>
      <c r="E100" s="27"/>
      <c r="F100" s="27"/>
      <c r="G100" s="27"/>
    </row>
    <row r="101" spans="1:7" ht="20.100000000000001" customHeight="1" x14ac:dyDescent="0.15">
      <c r="A101" s="26" t="s">
        <v>457</v>
      </c>
      <c r="B101" s="26"/>
      <c r="C101" s="27" t="s">
        <v>531</v>
      </c>
      <c r="D101" s="27"/>
      <c r="E101" s="27"/>
      <c r="F101" s="27"/>
      <c r="G101" s="27"/>
    </row>
    <row r="102" spans="1:7" ht="15" customHeight="1" x14ac:dyDescent="0.15"/>
    <row r="103" spans="1:7" ht="24.95" customHeight="1" x14ac:dyDescent="0.15">
      <c r="A103" s="17" t="s">
        <v>652</v>
      </c>
      <c r="B103" s="17"/>
      <c r="C103" s="17"/>
      <c r="D103" s="17"/>
      <c r="E103" s="17"/>
      <c r="F103" s="17"/>
      <c r="G103" s="17"/>
    </row>
    <row r="104" spans="1:7" ht="15" customHeight="1" x14ac:dyDescent="0.15"/>
    <row r="105" spans="1:7" ht="50.1" customHeight="1" x14ac:dyDescent="0.15">
      <c r="A105" s="6" t="s">
        <v>367</v>
      </c>
      <c r="B105" s="19" t="s">
        <v>545</v>
      </c>
      <c r="C105" s="19"/>
      <c r="D105" s="6" t="s">
        <v>618</v>
      </c>
      <c r="E105" s="6" t="s">
        <v>619</v>
      </c>
      <c r="F105" s="6" t="s">
        <v>620</v>
      </c>
      <c r="G105" s="6" t="s">
        <v>621</v>
      </c>
    </row>
    <row r="106" spans="1:7" ht="15" customHeight="1" x14ac:dyDescent="0.15">
      <c r="A106" s="6">
        <v>1</v>
      </c>
      <c r="B106" s="19">
        <v>2</v>
      </c>
      <c r="C106" s="19"/>
      <c r="D106" s="6">
        <v>3</v>
      </c>
      <c r="E106" s="6">
        <v>4</v>
      </c>
      <c r="F106" s="6">
        <v>5</v>
      </c>
      <c r="G106" s="6">
        <v>6</v>
      </c>
    </row>
    <row r="107" spans="1:7" ht="39.950000000000003" customHeight="1" x14ac:dyDescent="0.15">
      <c r="A107" s="6" t="s">
        <v>331</v>
      </c>
      <c r="B107" s="20" t="s">
        <v>653</v>
      </c>
      <c r="C107" s="20"/>
      <c r="D107" s="6" t="s">
        <v>432</v>
      </c>
      <c r="E107" s="10">
        <v>600</v>
      </c>
      <c r="F107" s="10">
        <v>360.66091699999998</v>
      </c>
      <c r="G107" s="10">
        <v>216396.55</v>
      </c>
    </row>
    <row r="108" spans="1:7" ht="24.95" customHeight="1" x14ac:dyDescent="0.15">
      <c r="A108" s="28" t="s">
        <v>530</v>
      </c>
      <c r="B108" s="28"/>
      <c r="C108" s="28"/>
      <c r="D108" s="28"/>
      <c r="E108" s="28"/>
      <c r="F108" s="28"/>
      <c r="G108" s="12">
        <f>SUM(G107:G107)</f>
        <v>216396.55</v>
      </c>
    </row>
    <row r="109" spans="1:7" ht="24.95" customHeight="1" x14ac:dyDescent="0.15"/>
    <row r="110" spans="1:7" ht="20.100000000000001" customHeight="1" x14ac:dyDescent="0.15">
      <c r="A110" s="26" t="s">
        <v>456</v>
      </c>
      <c r="B110" s="26"/>
      <c r="C110" s="27" t="s">
        <v>274</v>
      </c>
      <c r="D110" s="27"/>
      <c r="E110" s="27"/>
      <c r="F110" s="27"/>
      <c r="G110" s="27"/>
    </row>
    <row r="111" spans="1:7" ht="20.100000000000001" customHeight="1" x14ac:dyDescent="0.15">
      <c r="A111" s="26" t="s">
        <v>457</v>
      </c>
      <c r="B111" s="26"/>
      <c r="C111" s="27" t="s">
        <v>531</v>
      </c>
      <c r="D111" s="27"/>
      <c r="E111" s="27"/>
      <c r="F111" s="27"/>
      <c r="G111" s="27"/>
    </row>
    <row r="112" spans="1:7" ht="15" customHeight="1" x14ac:dyDescent="0.15"/>
    <row r="113" spans="1:7" ht="24.95" customHeight="1" x14ac:dyDescent="0.15">
      <c r="A113" s="17" t="s">
        <v>649</v>
      </c>
      <c r="B113" s="17"/>
      <c r="C113" s="17"/>
      <c r="D113" s="17"/>
      <c r="E113" s="17"/>
      <c r="F113" s="17"/>
      <c r="G113" s="17"/>
    </row>
    <row r="114" spans="1:7" ht="15" customHeight="1" x14ac:dyDescent="0.15"/>
    <row r="115" spans="1:7" ht="50.1" customHeight="1" x14ac:dyDescent="0.15">
      <c r="A115" s="6" t="s">
        <v>367</v>
      </c>
      <c r="B115" s="19" t="s">
        <v>545</v>
      </c>
      <c r="C115" s="19"/>
      <c r="D115" s="6" t="s">
        <v>618</v>
      </c>
      <c r="E115" s="6" t="s">
        <v>619</v>
      </c>
      <c r="F115" s="6" t="s">
        <v>620</v>
      </c>
      <c r="G115" s="6" t="s">
        <v>621</v>
      </c>
    </row>
    <row r="116" spans="1:7" ht="15" customHeight="1" x14ac:dyDescent="0.15">
      <c r="A116" s="6">
        <v>1</v>
      </c>
      <c r="B116" s="19">
        <v>2</v>
      </c>
      <c r="C116" s="19"/>
      <c r="D116" s="6">
        <v>3</v>
      </c>
      <c r="E116" s="6">
        <v>4</v>
      </c>
      <c r="F116" s="6">
        <v>5</v>
      </c>
      <c r="G116" s="6">
        <v>6</v>
      </c>
    </row>
    <row r="117" spans="1:7" ht="24.95" customHeight="1" x14ac:dyDescent="0.15">
      <c r="A117" s="28" t="s">
        <v>530</v>
      </c>
      <c r="B117" s="28"/>
      <c r="C117" s="28"/>
      <c r="D117" s="28"/>
      <c r="E117" s="28"/>
      <c r="F117" s="28"/>
      <c r="G117" s="12"/>
    </row>
    <row r="118" spans="1:7" ht="24.95" customHeight="1" x14ac:dyDescent="0.15"/>
    <row r="119" spans="1:7" ht="20.100000000000001" customHeight="1" x14ac:dyDescent="0.15">
      <c r="A119" s="26" t="s">
        <v>456</v>
      </c>
      <c r="B119" s="26"/>
      <c r="C119" s="27" t="s">
        <v>274</v>
      </c>
      <c r="D119" s="27"/>
      <c r="E119" s="27"/>
      <c r="F119" s="27"/>
      <c r="G119" s="27"/>
    </row>
    <row r="120" spans="1:7" ht="20.100000000000001" customHeight="1" x14ac:dyDescent="0.15">
      <c r="A120" s="26" t="s">
        <v>457</v>
      </c>
      <c r="B120" s="26"/>
      <c r="C120" s="27" t="s">
        <v>458</v>
      </c>
      <c r="D120" s="27"/>
      <c r="E120" s="27"/>
      <c r="F120" s="27"/>
      <c r="G120" s="27"/>
    </row>
    <row r="121" spans="1:7" ht="15" customHeight="1" x14ac:dyDescent="0.15"/>
    <row r="122" spans="1:7" ht="24.95" customHeight="1" x14ac:dyDescent="0.15">
      <c r="A122" s="17" t="s">
        <v>617</v>
      </c>
      <c r="B122" s="17"/>
      <c r="C122" s="17"/>
      <c r="D122" s="17"/>
      <c r="E122" s="17"/>
      <c r="F122" s="17"/>
      <c r="G122" s="17"/>
    </row>
    <row r="123" spans="1:7" ht="15" customHeight="1" x14ac:dyDescent="0.15"/>
    <row r="124" spans="1:7" ht="50.1" customHeight="1" x14ac:dyDescent="0.15">
      <c r="A124" s="6" t="s">
        <v>367</v>
      </c>
      <c r="B124" s="19" t="s">
        <v>545</v>
      </c>
      <c r="C124" s="19"/>
      <c r="D124" s="6" t="s">
        <v>618</v>
      </c>
      <c r="E124" s="6" t="s">
        <v>619</v>
      </c>
      <c r="F124" s="6" t="s">
        <v>620</v>
      </c>
      <c r="G124" s="6" t="s">
        <v>621</v>
      </c>
    </row>
    <row r="125" spans="1:7" ht="15" customHeight="1" x14ac:dyDescent="0.15">
      <c r="A125" s="6">
        <v>1</v>
      </c>
      <c r="B125" s="19">
        <v>2</v>
      </c>
      <c r="C125" s="19"/>
      <c r="D125" s="6">
        <v>3</v>
      </c>
      <c r="E125" s="6">
        <v>4</v>
      </c>
      <c r="F125" s="6">
        <v>5</v>
      </c>
      <c r="G125" s="6">
        <v>6</v>
      </c>
    </row>
    <row r="126" spans="1:7" ht="60" customHeight="1" x14ac:dyDescent="0.15">
      <c r="A126" s="6" t="s">
        <v>475</v>
      </c>
      <c r="B126" s="20" t="s">
        <v>654</v>
      </c>
      <c r="C126" s="20"/>
      <c r="D126" s="6" t="s">
        <v>432</v>
      </c>
      <c r="E126" s="10">
        <v>1</v>
      </c>
      <c r="F126" s="10">
        <v>25000</v>
      </c>
      <c r="G126" s="10">
        <v>25000</v>
      </c>
    </row>
    <row r="127" spans="1:7" ht="60" customHeight="1" x14ac:dyDescent="0.15">
      <c r="A127" s="6" t="s">
        <v>494</v>
      </c>
      <c r="B127" s="20" t="s">
        <v>655</v>
      </c>
      <c r="C127" s="20"/>
      <c r="D127" s="6" t="s">
        <v>627</v>
      </c>
      <c r="E127" s="10">
        <v>12</v>
      </c>
      <c r="F127" s="10">
        <v>38400</v>
      </c>
      <c r="G127" s="10">
        <v>460800</v>
      </c>
    </row>
    <row r="128" spans="1:7" ht="39.950000000000003" customHeight="1" x14ac:dyDescent="0.15">
      <c r="A128" s="6" t="s">
        <v>656</v>
      </c>
      <c r="B128" s="20" t="s">
        <v>657</v>
      </c>
      <c r="C128" s="20"/>
      <c r="D128" s="6" t="s">
        <v>432</v>
      </c>
      <c r="E128" s="10">
        <v>10</v>
      </c>
      <c r="F128" s="10">
        <v>11000</v>
      </c>
      <c r="G128" s="10">
        <v>110000</v>
      </c>
    </row>
    <row r="129" spans="1:7" ht="39.950000000000003" customHeight="1" x14ac:dyDescent="0.15">
      <c r="A129" s="6" t="s">
        <v>656</v>
      </c>
      <c r="B129" s="20" t="s">
        <v>658</v>
      </c>
      <c r="C129" s="20"/>
      <c r="D129" s="6" t="s">
        <v>432</v>
      </c>
      <c r="E129" s="10">
        <v>12</v>
      </c>
      <c r="F129" s="10">
        <v>20000</v>
      </c>
      <c r="G129" s="10">
        <v>240000</v>
      </c>
    </row>
    <row r="130" spans="1:7" ht="39.950000000000003" customHeight="1" x14ac:dyDescent="0.15">
      <c r="A130" s="6" t="s">
        <v>659</v>
      </c>
      <c r="B130" s="20" t="s">
        <v>660</v>
      </c>
      <c r="C130" s="20"/>
      <c r="D130" s="6" t="s">
        <v>432</v>
      </c>
      <c r="E130" s="10">
        <v>1</v>
      </c>
      <c r="F130" s="10">
        <v>14200</v>
      </c>
      <c r="G130" s="10">
        <v>14200</v>
      </c>
    </row>
    <row r="131" spans="1:7" ht="24.95" customHeight="1" x14ac:dyDescent="0.15">
      <c r="A131" s="28" t="s">
        <v>530</v>
      </c>
      <c r="B131" s="28"/>
      <c r="C131" s="28"/>
      <c r="D131" s="28"/>
      <c r="E131" s="28"/>
      <c r="F131" s="28"/>
      <c r="G131" s="12">
        <f>SUM(G126:G130)</f>
        <v>850000</v>
      </c>
    </row>
    <row r="132" spans="1:7" ht="24.95" customHeight="1" x14ac:dyDescent="0.15"/>
    <row r="133" spans="1:7" ht="20.100000000000001" customHeight="1" x14ac:dyDescent="0.15">
      <c r="A133" s="26" t="s">
        <v>456</v>
      </c>
      <c r="B133" s="26"/>
      <c r="C133" s="27" t="s">
        <v>274</v>
      </c>
      <c r="D133" s="27"/>
      <c r="E133" s="27"/>
      <c r="F133" s="27"/>
      <c r="G133" s="27"/>
    </row>
    <row r="134" spans="1:7" ht="20.100000000000001" customHeight="1" x14ac:dyDescent="0.15">
      <c r="A134" s="26" t="s">
        <v>457</v>
      </c>
      <c r="B134" s="26"/>
      <c r="C134" s="27" t="s">
        <v>458</v>
      </c>
      <c r="D134" s="27"/>
      <c r="E134" s="27"/>
      <c r="F134" s="27"/>
      <c r="G134" s="27"/>
    </row>
    <row r="135" spans="1:7" ht="15" customHeight="1" x14ac:dyDescent="0.15"/>
    <row r="136" spans="1:7" ht="24.95" customHeight="1" x14ac:dyDescent="0.15">
      <c r="A136" s="17" t="s">
        <v>649</v>
      </c>
      <c r="B136" s="17"/>
      <c r="C136" s="17"/>
      <c r="D136" s="17"/>
      <c r="E136" s="17"/>
      <c r="F136" s="17"/>
      <c r="G136" s="17"/>
    </row>
    <row r="137" spans="1:7" ht="15" customHeight="1" x14ac:dyDescent="0.15"/>
    <row r="138" spans="1:7" ht="50.1" customHeight="1" x14ac:dyDescent="0.15">
      <c r="A138" s="6" t="s">
        <v>367</v>
      </c>
      <c r="B138" s="19" t="s">
        <v>545</v>
      </c>
      <c r="C138" s="19"/>
      <c r="D138" s="6" t="s">
        <v>618</v>
      </c>
      <c r="E138" s="6" t="s">
        <v>619</v>
      </c>
      <c r="F138" s="6" t="s">
        <v>620</v>
      </c>
      <c r="G138" s="6" t="s">
        <v>621</v>
      </c>
    </row>
    <row r="139" spans="1:7" ht="15" customHeight="1" x14ac:dyDescent="0.15">
      <c r="A139" s="6">
        <v>1</v>
      </c>
      <c r="B139" s="19">
        <v>2</v>
      </c>
      <c r="C139" s="19"/>
      <c r="D139" s="6">
        <v>3</v>
      </c>
      <c r="E139" s="6">
        <v>4</v>
      </c>
      <c r="F139" s="6">
        <v>5</v>
      </c>
      <c r="G139" s="6">
        <v>6</v>
      </c>
    </row>
    <row r="140" spans="1:7" ht="24.95" customHeight="1" x14ac:dyDescent="0.15">
      <c r="A140" s="28" t="s">
        <v>530</v>
      </c>
      <c r="B140" s="28"/>
      <c r="C140" s="28"/>
      <c r="D140" s="28"/>
      <c r="E140" s="28"/>
      <c r="F140" s="28"/>
      <c r="G140" s="12"/>
    </row>
    <row r="141" spans="1:7" ht="24.95" customHeight="1" x14ac:dyDescent="0.15"/>
    <row r="142" spans="1:7" ht="20.100000000000001" customHeight="1" x14ac:dyDescent="0.15">
      <c r="A142" s="26" t="s">
        <v>456</v>
      </c>
      <c r="B142" s="26"/>
      <c r="C142" s="27" t="s">
        <v>274</v>
      </c>
      <c r="D142" s="27"/>
      <c r="E142" s="27"/>
      <c r="F142" s="27"/>
      <c r="G142" s="27"/>
    </row>
    <row r="143" spans="1:7" ht="20.100000000000001" customHeight="1" x14ac:dyDescent="0.15">
      <c r="A143" s="26" t="s">
        <v>457</v>
      </c>
      <c r="B143" s="26"/>
      <c r="C143" s="27" t="s">
        <v>458</v>
      </c>
      <c r="D143" s="27"/>
      <c r="E143" s="27"/>
      <c r="F143" s="27"/>
      <c r="G143" s="27"/>
    </row>
    <row r="144" spans="1:7" ht="15" customHeight="1" x14ac:dyDescent="0.15"/>
    <row r="145" spans="1:7" ht="24.95" customHeight="1" x14ac:dyDescent="0.15">
      <c r="A145" s="17" t="s">
        <v>625</v>
      </c>
      <c r="B145" s="17"/>
      <c r="C145" s="17"/>
      <c r="D145" s="17"/>
      <c r="E145" s="17"/>
      <c r="F145" s="17"/>
      <c r="G145" s="17"/>
    </row>
    <row r="146" spans="1:7" ht="15" customHeight="1" x14ac:dyDescent="0.15"/>
    <row r="147" spans="1:7" ht="50.1" customHeight="1" x14ac:dyDescent="0.15">
      <c r="A147" s="6" t="s">
        <v>367</v>
      </c>
      <c r="B147" s="19" t="s">
        <v>545</v>
      </c>
      <c r="C147" s="19"/>
      <c r="D147" s="6" t="s">
        <v>618</v>
      </c>
      <c r="E147" s="6" t="s">
        <v>619</v>
      </c>
      <c r="F147" s="6" t="s">
        <v>620</v>
      </c>
      <c r="G147" s="6" t="s">
        <v>621</v>
      </c>
    </row>
    <row r="148" spans="1:7" ht="15" customHeight="1" x14ac:dyDescent="0.15">
      <c r="A148" s="6">
        <v>1</v>
      </c>
      <c r="B148" s="19">
        <v>2</v>
      </c>
      <c r="C148" s="19"/>
      <c r="D148" s="6">
        <v>3</v>
      </c>
      <c r="E148" s="6">
        <v>4</v>
      </c>
      <c r="F148" s="6">
        <v>5</v>
      </c>
      <c r="G148" s="6">
        <v>6</v>
      </c>
    </row>
    <row r="149" spans="1:7" ht="60" customHeight="1" x14ac:dyDescent="0.15">
      <c r="A149" s="6" t="s">
        <v>474</v>
      </c>
      <c r="B149" s="20" t="s">
        <v>661</v>
      </c>
      <c r="C149" s="20"/>
      <c r="D149" s="6" t="s">
        <v>627</v>
      </c>
      <c r="E149" s="10">
        <v>698.53041414999996</v>
      </c>
      <c r="F149" s="10">
        <v>927.2</v>
      </c>
      <c r="G149" s="10">
        <v>647677.4</v>
      </c>
    </row>
    <row r="150" spans="1:7" ht="39.950000000000003" customHeight="1" x14ac:dyDescent="0.15">
      <c r="A150" s="6" t="s">
        <v>484</v>
      </c>
      <c r="B150" s="20" t="s">
        <v>626</v>
      </c>
      <c r="C150" s="20"/>
      <c r="D150" s="6" t="s">
        <v>627</v>
      </c>
      <c r="E150" s="10">
        <v>5760</v>
      </c>
      <c r="F150" s="10">
        <v>28.06</v>
      </c>
      <c r="G150" s="10">
        <v>161625.60000000001</v>
      </c>
    </row>
    <row r="151" spans="1:7" ht="39.950000000000003" customHeight="1" x14ac:dyDescent="0.15">
      <c r="A151" s="6" t="s">
        <v>484</v>
      </c>
      <c r="B151" s="20" t="s">
        <v>662</v>
      </c>
      <c r="C151" s="20"/>
      <c r="D151" s="6" t="s">
        <v>627</v>
      </c>
      <c r="E151" s="10">
        <v>10168.320116000001</v>
      </c>
      <c r="F151" s="10">
        <v>41.36</v>
      </c>
      <c r="G151" s="10">
        <v>420561.72</v>
      </c>
    </row>
    <row r="152" spans="1:7" ht="39.950000000000003" customHeight="1" x14ac:dyDescent="0.15">
      <c r="A152" s="6" t="s">
        <v>663</v>
      </c>
      <c r="B152" s="20" t="s">
        <v>664</v>
      </c>
      <c r="C152" s="20"/>
      <c r="D152" s="6" t="s">
        <v>432</v>
      </c>
      <c r="E152" s="10">
        <v>1</v>
      </c>
      <c r="F152" s="10">
        <v>231095.62</v>
      </c>
      <c r="G152" s="10">
        <v>231095.62</v>
      </c>
    </row>
    <row r="153" spans="1:7" ht="24.95" customHeight="1" x14ac:dyDescent="0.15">
      <c r="A153" s="28" t="s">
        <v>530</v>
      </c>
      <c r="B153" s="28"/>
      <c r="C153" s="28"/>
      <c r="D153" s="28"/>
      <c r="E153" s="28"/>
      <c r="F153" s="28"/>
      <c r="G153" s="12">
        <f>SUM(G149:G152)</f>
        <v>1460960.3399999999</v>
      </c>
    </row>
    <row r="154" spans="1:7" ht="24.95" customHeight="1" x14ac:dyDescent="0.15"/>
    <row r="155" spans="1:7" ht="20.100000000000001" customHeight="1" x14ac:dyDescent="0.15">
      <c r="A155" s="26" t="s">
        <v>456</v>
      </c>
      <c r="B155" s="26"/>
      <c r="C155" s="27" t="s">
        <v>274</v>
      </c>
      <c r="D155" s="27"/>
      <c r="E155" s="27"/>
      <c r="F155" s="27"/>
      <c r="G155" s="27"/>
    </row>
    <row r="156" spans="1:7" ht="20.100000000000001" customHeight="1" x14ac:dyDescent="0.15">
      <c r="A156" s="26" t="s">
        <v>457</v>
      </c>
      <c r="B156" s="26"/>
      <c r="C156" s="27" t="s">
        <v>458</v>
      </c>
      <c r="D156" s="27"/>
      <c r="E156" s="27"/>
      <c r="F156" s="27"/>
      <c r="G156" s="27"/>
    </row>
    <row r="157" spans="1:7" ht="15" customHeight="1" x14ac:dyDescent="0.15"/>
    <row r="158" spans="1:7" ht="24.95" customHeight="1" x14ac:dyDescent="0.15">
      <c r="A158" s="17" t="s">
        <v>632</v>
      </c>
      <c r="B158" s="17"/>
      <c r="C158" s="17"/>
      <c r="D158" s="17"/>
      <c r="E158" s="17"/>
      <c r="F158" s="17"/>
      <c r="G158" s="17"/>
    </row>
    <row r="159" spans="1:7" ht="15" customHeight="1" x14ac:dyDescent="0.15"/>
    <row r="160" spans="1:7" ht="50.1" customHeight="1" x14ac:dyDescent="0.15">
      <c r="A160" s="6" t="s">
        <v>367</v>
      </c>
      <c r="B160" s="19" t="s">
        <v>545</v>
      </c>
      <c r="C160" s="19"/>
      <c r="D160" s="6" t="s">
        <v>618</v>
      </c>
      <c r="E160" s="6" t="s">
        <v>619</v>
      </c>
      <c r="F160" s="6" t="s">
        <v>620</v>
      </c>
      <c r="G160" s="6" t="s">
        <v>621</v>
      </c>
    </row>
    <row r="161" spans="1:7" ht="15" customHeight="1" x14ac:dyDescent="0.15">
      <c r="A161" s="6">
        <v>1</v>
      </c>
      <c r="B161" s="19">
        <v>2</v>
      </c>
      <c r="C161" s="19"/>
      <c r="D161" s="6">
        <v>3</v>
      </c>
      <c r="E161" s="6">
        <v>4</v>
      </c>
      <c r="F161" s="6">
        <v>5</v>
      </c>
      <c r="G161" s="6">
        <v>6</v>
      </c>
    </row>
    <row r="162" spans="1:7" ht="80.099999999999994" customHeight="1" x14ac:dyDescent="0.15">
      <c r="A162" s="6" t="s">
        <v>471</v>
      </c>
      <c r="B162" s="20" t="s">
        <v>665</v>
      </c>
      <c r="C162" s="20"/>
      <c r="D162" s="6" t="s">
        <v>432</v>
      </c>
      <c r="E162" s="10">
        <v>1</v>
      </c>
      <c r="F162" s="10">
        <v>30861.119999999999</v>
      </c>
      <c r="G162" s="10">
        <v>30861.119999999999</v>
      </c>
    </row>
    <row r="163" spans="1:7" ht="60" customHeight="1" x14ac:dyDescent="0.15">
      <c r="A163" s="6" t="s">
        <v>471</v>
      </c>
      <c r="B163" s="20" t="s">
        <v>666</v>
      </c>
      <c r="C163" s="20"/>
      <c r="D163" s="6" t="s">
        <v>432</v>
      </c>
      <c r="E163" s="10">
        <v>1</v>
      </c>
      <c r="F163" s="10">
        <v>61911.360000000001</v>
      </c>
      <c r="G163" s="10">
        <v>61911.360000000001</v>
      </c>
    </row>
    <row r="164" spans="1:7" ht="80.099999999999994" customHeight="1" x14ac:dyDescent="0.15">
      <c r="A164" s="6" t="s">
        <v>471</v>
      </c>
      <c r="B164" s="20" t="s">
        <v>667</v>
      </c>
      <c r="C164" s="20"/>
      <c r="D164" s="6" t="s">
        <v>432</v>
      </c>
      <c r="E164" s="10">
        <v>1</v>
      </c>
      <c r="F164" s="10">
        <v>113500.68</v>
      </c>
      <c r="G164" s="10">
        <v>113500.68</v>
      </c>
    </row>
    <row r="165" spans="1:7" ht="60" customHeight="1" x14ac:dyDescent="0.15">
      <c r="A165" s="6" t="s">
        <v>471</v>
      </c>
      <c r="B165" s="20" t="s">
        <v>668</v>
      </c>
      <c r="C165" s="20"/>
      <c r="D165" s="6" t="s">
        <v>432</v>
      </c>
      <c r="E165" s="10">
        <v>1</v>
      </c>
      <c r="F165" s="10">
        <v>24448.080000000002</v>
      </c>
      <c r="G165" s="10">
        <v>24448.080000000002</v>
      </c>
    </row>
    <row r="166" spans="1:7" ht="60" customHeight="1" x14ac:dyDescent="0.15">
      <c r="A166" s="6" t="s">
        <v>472</v>
      </c>
      <c r="B166" s="20" t="s">
        <v>669</v>
      </c>
      <c r="C166" s="20"/>
      <c r="D166" s="6" t="s">
        <v>627</v>
      </c>
      <c r="E166" s="10">
        <v>12</v>
      </c>
      <c r="F166" s="10">
        <v>7583</v>
      </c>
      <c r="G166" s="10">
        <v>90996</v>
      </c>
    </row>
    <row r="167" spans="1:7" ht="80.099999999999994" customHeight="1" x14ac:dyDescent="0.15">
      <c r="A167" s="6" t="s">
        <v>496</v>
      </c>
      <c r="B167" s="20" t="s">
        <v>670</v>
      </c>
      <c r="C167" s="20"/>
      <c r="D167" s="6" t="s">
        <v>432</v>
      </c>
      <c r="E167" s="10">
        <v>12</v>
      </c>
      <c r="F167" s="10">
        <v>25000</v>
      </c>
      <c r="G167" s="10">
        <v>300000</v>
      </c>
    </row>
    <row r="168" spans="1:7" ht="60" customHeight="1" x14ac:dyDescent="0.15">
      <c r="A168" s="6" t="s">
        <v>498</v>
      </c>
      <c r="B168" s="20" t="s">
        <v>671</v>
      </c>
      <c r="C168" s="20"/>
      <c r="D168" s="6" t="s">
        <v>627</v>
      </c>
      <c r="E168" s="10">
        <v>6</v>
      </c>
      <c r="F168" s="10">
        <v>81650</v>
      </c>
      <c r="G168" s="10">
        <v>489900</v>
      </c>
    </row>
    <row r="169" spans="1:7" ht="60" customHeight="1" x14ac:dyDescent="0.15">
      <c r="A169" s="6" t="s">
        <v>672</v>
      </c>
      <c r="B169" s="20" t="s">
        <v>673</v>
      </c>
      <c r="C169" s="20"/>
      <c r="D169" s="6" t="s">
        <v>432</v>
      </c>
      <c r="E169" s="10">
        <v>3</v>
      </c>
      <c r="F169" s="10">
        <v>231150.066666</v>
      </c>
      <c r="G169" s="10">
        <v>693450.2</v>
      </c>
    </row>
    <row r="170" spans="1:7" ht="39.950000000000003" customHeight="1" x14ac:dyDescent="0.15">
      <c r="A170" s="6" t="s">
        <v>674</v>
      </c>
      <c r="B170" s="20" t="s">
        <v>675</v>
      </c>
      <c r="C170" s="20"/>
      <c r="D170" s="6" t="s">
        <v>432</v>
      </c>
      <c r="E170" s="10">
        <v>3</v>
      </c>
      <c r="F170" s="10">
        <v>4422060.9000000004</v>
      </c>
      <c r="G170" s="10">
        <v>13266182.699999999</v>
      </c>
    </row>
    <row r="171" spans="1:7" ht="60" customHeight="1" x14ac:dyDescent="0.15">
      <c r="A171" s="6" t="s">
        <v>676</v>
      </c>
      <c r="B171" s="20" t="s">
        <v>677</v>
      </c>
      <c r="C171" s="20"/>
      <c r="D171" s="6" t="s">
        <v>432</v>
      </c>
      <c r="E171" s="10">
        <v>12</v>
      </c>
      <c r="F171" s="10">
        <v>47000</v>
      </c>
      <c r="G171" s="10">
        <v>564000</v>
      </c>
    </row>
    <row r="172" spans="1:7" ht="99.95" customHeight="1" x14ac:dyDescent="0.15">
      <c r="A172" s="6" t="s">
        <v>678</v>
      </c>
      <c r="B172" s="20" t="s">
        <v>679</v>
      </c>
      <c r="C172" s="20"/>
      <c r="D172" s="6" t="s">
        <v>627</v>
      </c>
      <c r="E172" s="10">
        <v>3</v>
      </c>
      <c r="F172" s="10">
        <v>57500</v>
      </c>
      <c r="G172" s="10">
        <v>172500</v>
      </c>
    </row>
    <row r="173" spans="1:7" ht="39.950000000000003" customHeight="1" x14ac:dyDescent="0.15">
      <c r="A173" s="6" t="s">
        <v>680</v>
      </c>
      <c r="B173" s="20" t="s">
        <v>681</v>
      </c>
      <c r="C173" s="20"/>
      <c r="D173" s="6" t="s">
        <v>432</v>
      </c>
      <c r="E173" s="10">
        <v>12</v>
      </c>
      <c r="F173" s="10">
        <v>48000</v>
      </c>
      <c r="G173" s="10">
        <v>576000</v>
      </c>
    </row>
    <row r="174" spans="1:7" ht="39.950000000000003" customHeight="1" x14ac:dyDescent="0.15">
      <c r="A174" s="6" t="s">
        <v>303</v>
      </c>
      <c r="B174" s="20" t="s">
        <v>682</v>
      </c>
      <c r="C174" s="20"/>
      <c r="D174" s="6" t="s">
        <v>432</v>
      </c>
      <c r="E174" s="10">
        <v>1</v>
      </c>
      <c r="F174" s="10">
        <v>330000</v>
      </c>
      <c r="G174" s="10">
        <v>330000</v>
      </c>
    </row>
    <row r="175" spans="1:7" ht="60" customHeight="1" x14ac:dyDescent="0.15">
      <c r="A175" s="6" t="s">
        <v>683</v>
      </c>
      <c r="B175" s="20" t="s">
        <v>684</v>
      </c>
      <c r="C175" s="20"/>
      <c r="D175" s="6" t="s">
        <v>432</v>
      </c>
      <c r="E175" s="10">
        <v>14500</v>
      </c>
      <c r="F175" s="10">
        <v>10</v>
      </c>
      <c r="G175" s="10">
        <v>145000</v>
      </c>
    </row>
    <row r="176" spans="1:7" ht="39.950000000000003" customHeight="1" x14ac:dyDescent="0.15">
      <c r="A176" s="6" t="s">
        <v>685</v>
      </c>
      <c r="B176" s="20" t="s">
        <v>686</v>
      </c>
      <c r="C176" s="20"/>
      <c r="D176" s="6" t="s">
        <v>432</v>
      </c>
      <c r="E176" s="10">
        <v>1</v>
      </c>
      <c r="F176" s="10">
        <v>4108867.68</v>
      </c>
      <c r="G176" s="10">
        <v>4108867.68</v>
      </c>
    </row>
    <row r="177" spans="1:7" ht="60" customHeight="1" x14ac:dyDescent="0.15">
      <c r="A177" s="6" t="s">
        <v>186</v>
      </c>
      <c r="B177" s="20" t="s">
        <v>687</v>
      </c>
      <c r="C177" s="20"/>
      <c r="D177" s="6" t="s">
        <v>432</v>
      </c>
      <c r="E177" s="10">
        <v>1</v>
      </c>
      <c r="F177" s="10">
        <v>2632382.1800000002</v>
      </c>
      <c r="G177" s="10">
        <v>2632382.1800000002</v>
      </c>
    </row>
    <row r="178" spans="1:7" ht="39.950000000000003" customHeight="1" x14ac:dyDescent="0.15">
      <c r="A178" s="6" t="s">
        <v>306</v>
      </c>
      <c r="B178" s="20" t="s">
        <v>688</v>
      </c>
      <c r="C178" s="20"/>
      <c r="D178" s="6" t="s">
        <v>432</v>
      </c>
      <c r="E178" s="10">
        <v>2</v>
      </c>
      <c r="F178" s="10">
        <v>5000000</v>
      </c>
      <c r="G178" s="10">
        <v>10000000</v>
      </c>
    </row>
    <row r="179" spans="1:7" ht="24.95" customHeight="1" x14ac:dyDescent="0.15">
      <c r="A179" s="28" t="s">
        <v>530</v>
      </c>
      <c r="B179" s="28"/>
      <c r="C179" s="28"/>
      <c r="D179" s="28"/>
      <c r="E179" s="28"/>
      <c r="F179" s="28"/>
      <c r="G179" s="12">
        <f>SUM(G162:G178)</f>
        <v>33600000</v>
      </c>
    </row>
    <row r="180" spans="1:7" ht="24.95" customHeight="1" x14ac:dyDescent="0.15"/>
    <row r="181" spans="1:7" ht="20.100000000000001" customHeight="1" x14ac:dyDescent="0.15">
      <c r="A181" s="26" t="s">
        <v>456</v>
      </c>
      <c r="B181" s="26"/>
      <c r="C181" s="27" t="s">
        <v>274</v>
      </c>
      <c r="D181" s="27"/>
      <c r="E181" s="27"/>
      <c r="F181" s="27"/>
      <c r="G181" s="27"/>
    </row>
    <row r="182" spans="1:7" ht="20.100000000000001" customHeight="1" x14ac:dyDescent="0.15">
      <c r="A182" s="26" t="s">
        <v>457</v>
      </c>
      <c r="B182" s="26"/>
      <c r="C182" s="27" t="s">
        <v>458</v>
      </c>
      <c r="D182" s="27"/>
      <c r="E182" s="27"/>
      <c r="F182" s="27"/>
      <c r="G182" s="27"/>
    </row>
    <row r="183" spans="1:7" ht="15" customHeight="1" x14ac:dyDescent="0.15"/>
    <row r="184" spans="1:7" ht="24.95" customHeight="1" x14ac:dyDescent="0.15">
      <c r="A184" s="17" t="s">
        <v>639</v>
      </c>
      <c r="B184" s="17"/>
      <c r="C184" s="17"/>
      <c r="D184" s="17"/>
      <c r="E184" s="17"/>
      <c r="F184" s="17"/>
      <c r="G184" s="17"/>
    </row>
    <row r="185" spans="1:7" ht="15" customHeight="1" x14ac:dyDescent="0.15"/>
    <row r="186" spans="1:7" ht="50.1" customHeight="1" x14ac:dyDescent="0.15">
      <c r="A186" s="6" t="s">
        <v>367</v>
      </c>
      <c r="B186" s="19" t="s">
        <v>545</v>
      </c>
      <c r="C186" s="19"/>
      <c r="D186" s="6" t="s">
        <v>618</v>
      </c>
      <c r="E186" s="6" t="s">
        <v>619</v>
      </c>
      <c r="F186" s="6" t="s">
        <v>620</v>
      </c>
      <c r="G186" s="6" t="s">
        <v>621</v>
      </c>
    </row>
    <row r="187" spans="1:7" ht="15" customHeight="1" x14ac:dyDescent="0.15">
      <c r="A187" s="6">
        <v>1</v>
      </c>
      <c r="B187" s="19">
        <v>2</v>
      </c>
      <c r="C187" s="19"/>
      <c r="D187" s="6">
        <v>3</v>
      </c>
      <c r="E187" s="6">
        <v>4</v>
      </c>
      <c r="F187" s="6">
        <v>5</v>
      </c>
      <c r="G187" s="6">
        <v>6</v>
      </c>
    </row>
    <row r="188" spans="1:7" ht="60" customHeight="1" x14ac:dyDescent="0.15">
      <c r="A188" s="6" t="s">
        <v>473</v>
      </c>
      <c r="B188" s="20" t="s">
        <v>689</v>
      </c>
      <c r="C188" s="20"/>
      <c r="D188" s="6" t="s">
        <v>627</v>
      </c>
      <c r="E188" s="10">
        <v>12</v>
      </c>
      <c r="F188" s="10">
        <v>10327.200000000001</v>
      </c>
      <c r="G188" s="10">
        <v>123926.39999999999</v>
      </c>
    </row>
    <row r="189" spans="1:7" ht="39.950000000000003" customHeight="1" x14ac:dyDescent="0.15">
      <c r="A189" s="6" t="s">
        <v>690</v>
      </c>
      <c r="B189" s="20" t="s">
        <v>691</v>
      </c>
      <c r="C189" s="20"/>
      <c r="D189" s="6" t="s">
        <v>627</v>
      </c>
      <c r="E189" s="10">
        <v>300</v>
      </c>
      <c r="F189" s="10">
        <v>150</v>
      </c>
      <c r="G189" s="10">
        <v>45000</v>
      </c>
    </row>
    <row r="190" spans="1:7" ht="99.95" customHeight="1" x14ac:dyDescent="0.15">
      <c r="A190" s="6" t="s">
        <v>500</v>
      </c>
      <c r="B190" s="20" t="s">
        <v>692</v>
      </c>
      <c r="C190" s="20"/>
      <c r="D190" s="6" t="s">
        <v>432</v>
      </c>
      <c r="E190" s="10">
        <v>4189.2240268100004</v>
      </c>
      <c r="F190" s="10">
        <v>155.16</v>
      </c>
      <c r="G190" s="10">
        <v>650000</v>
      </c>
    </row>
    <row r="191" spans="1:7" ht="60" customHeight="1" x14ac:dyDescent="0.15">
      <c r="A191" s="6" t="s">
        <v>516</v>
      </c>
      <c r="B191" s="20" t="s">
        <v>693</v>
      </c>
      <c r="C191" s="20"/>
      <c r="D191" s="6" t="s">
        <v>627</v>
      </c>
      <c r="E191" s="10">
        <v>12</v>
      </c>
      <c r="F191" s="10">
        <v>15506.4</v>
      </c>
      <c r="G191" s="10">
        <v>186076.79999999999</v>
      </c>
    </row>
    <row r="192" spans="1:7" ht="39.950000000000003" customHeight="1" x14ac:dyDescent="0.15">
      <c r="A192" s="6" t="s">
        <v>279</v>
      </c>
      <c r="B192" s="20" t="s">
        <v>694</v>
      </c>
      <c r="C192" s="20"/>
      <c r="D192" s="6" t="s">
        <v>432</v>
      </c>
      <c r="E192" s="10">
        <v>10</v>
      </c>
      <c r="F192" s="10">
        <v>43631.962</v>
      </c>
      <c r="G192" s="10">
        <v>436319.62</v>
      </c>
    </row>
    <row r="193" spans="1:7" ht="39.950000000000003" customHeight="1" x14ac:dyDescent="0.15">
      <c r="A193" s="6" t="s">
        <v>695</v>
      </c>
      <c r="B193" s="20" t="s">
        <v>696</v>
      </c>
      <c r="C193" s="20"/>
      <c r="D193" s="6" t="s">
        <v>627</v>
      </c>
      <c r="E193" s="10">
        <v>187</v>
      </c>
      <c r="F193" s="10">
        <v>1065</v>
      </c>
      <c r="G193" s="10">
        <v>199155</v>
      </c>
    </row>
    <row r="194" spans="1:7" ht="39.950000000000003" customHeight="1" x14ac:dyDescent="0.15">
      <c r="A194" s="6" t="s">
        <v>697</v>
      </c>
      <c r="B194" s="20" t="s">
        <v>698</v>
      </c>
      <c r="C194" s="20"/>
      <c r="D194" s="6" t="s">
        <v>432</v>
      </c>
      <c r="E194" s="10">
        <v>20</v>
      </c>
      <c r="F194" s="10">
        <v>35000</v>
      </c>
      <c r="G194" s="10">
        <v>700000</v>
      </c>
    </row>
    <row r="195" spans="1:7" ht="60" customHeight="1" x14ac:dyDescent="0.15">
      <c r="A195" s="6" t="s">
        <v>699</v>
      </c>
      <c r="B195" s="20" t="s">
        <v>700</v>
      </c>
      <c r="C195" s="20"/>
      <c r="D195" s="6" t="s">
        <v>627</v>
      </c>
      <c r="E195" s="10">
        <v>1</v>
      </c>
      <c r="F195" s="10">
        <v>8829.24</v>
      </c>
      <c r="G195" s="10">
        <v>8829.24</v>
      </c>
    </row>
    <row r="196" spans="1:7" ht="39.950000000000003" customHeight="1" x14ac:dyDescent="0.15">
      <c r="A196" s="6" t="s">
        <v>699</v>
      </c>
      <c r="B196" s="20" t="s">
        <v>701</v>
      </c>
      <c r="C196" s="20"/>
      <c r="D196" s="6" t="s">
        <v>627</v>
      </c>
      <c r="E196" s="10">
        <v>1</v>
      </c>
      <c r="F196" s="10">
        <v>1245.98</v>
      </c>
      <c r="G196" s="10">
        <v>1245.98</v>
      </c>
    </row>
    <row r="197" spans="1:7" ht="39.950000000000003" customHeight="1" x14ac:dyDescent="0.15">
      <c r="A197" s="6" t="s">
        <v>699</v>
      </c>
      <c r="B197" s="20" t="s">
        <v>702</v>
      </c>
      <c r="C197" s="20"/>
      <c r="D197" s="6" t="s">
        <v>627</v>
      </c>
      <c r="E197" s="10">
        <v>1</v>
      </c>
      <c r="F197" s="10">
        <v>3644.22</v>
      </c>
      <c r="G197" s="10">
        <v>3644.22</v>
      </c>
    </row>
    <row r="198" spans="1:7" ht="39.950000000000003" customHeight="1" x14ac:dyDescent="0.15">
      <c r="A198" s="6" t="s">
        <v>699</v>
      </c>
      <c r="B198" s="20" t="s">
        <v>703</v>
      </c>
      <c r="C198" s="20"/>
      <c r="D198" s="6" t="s">
        <v>627</v>
      </c>
      <c r="E198" s="10">
        <v>1</v>
      </c>
      <c r="F198" s="10">
        <v>6580.14</v>
      </c>
      <c r="G198" s="10">
        <v>6580.14</v>
      </c>
    </row>
    <row r="199" spans="1:7" ht="39.950000000000003" customHeight="1" x14ac:dyDescent="0.15">
      <c r="A199" s="6" t="s">
        <v>699</v>
      </c>
      <c r="B199" s="20" t="s">
        <v>704</v>
      </c>
      <c r="C199" s="20"/>
      <c r="D199" s="6" t="s">
        <v>627</v>
      </c>
      <c r="E199" s="10">
        <v>1</v>
      </c>
      <c r="F199" s="10">
        <v>1533.78</v>
      </c>
      <c r="G199" s="10">
        <v>1533.78</v>
      </c>
    </row>
    <row r="200" spans="1:7" ht="39.950000000000003" customHeight="1" x14ac:dyDescent="0.15">
      <c r="A200" s="6" t="s">
        <v>699</v>
      </c>
      <c r="B200" s="20" t="s">
        <v>705</v>
      </c>
      <c r="C200" s="20"/>
      <c r="D200" s="6" t="s">
        <v>627</v>
      </c>
      <c r="E200" s="10">
        <v>1</v>
      </c>
      <c r="F200" s="10">
        <v>3630.66</v>
      </c>
      <c r="G200" s="10">
        <v>3630.66</v>
      </c>
    </row>
    <row r="201" spans="1:7" ht="39.950000000000003" customHeight="1" x14ac:dyDescent="0.15">
      <c r="A201" s="6" t="s">
        <v>699</v>
      </c>
      <c r="B201" s="20" t="s">
        <v>706</v>
      </c>
      <c r="C201" s="20"/>
      <c r="D201" s="6" t="s">
        <v>627</v>
      </c>
      <c r="E201" s="10">
        <v>1</v>
      </c>
      <c r="F201" s="10">
        <v>2660.22</v>
      </c>
      <c r="G201" s="10">
        <v>2660.22</v>
      </c>
    </row>
    <row r="202" spans="1:7" ht="39.950000000000003" customHeight="1" x14ac:dyDescent="0.15">
      <c r="A202" s="6" t="s">
        <v>699</v>
      </c>
      <c r="B202" s="20" t="s">
        <v>707</v>
      </c>
      <c r="C202" s="20"/>
      <c r="D202" s="6" t="s">
        <v>627</v>
      </c>
      <c r="E202" s="10">
        <v>1</v>
      </c>
      <c r="F202" s="10">
        <v>1146.02</v>
      </c>
      <c r="G202" s="10">
        <v>1146.02</v>
      </c>
    </row>
    <row r="203" spans="1:7" ht="39.950000000000003" customHeight="1" x14ac:dyDescent="0.15">
      <c r="A203" s="6" t="s">
        <v>699</v>
      </c>
      <c r="B203" s="20" t="s">
        <v>708</v>
      </c>
      <c r="C203" s="20"/>
      <c r="D203" s="6" t="s">
        <v>627</v>
      </c>
      <c r="E203" s="10">
        <v>1</v>
      </c>
      <c r="F203" s="10">
        <v>1877.83</v>
      </c>
      <c r="G203" s="10">
        <v>1877.83</v>
      </c>
    </row>
    <row r="204" spans="1:7" ht="39.950000000000003" customHeight="1" x14ac:dyDescent="0.15">
      <c r="A204" s="6" t="s">
        <v>699</v>
      </c>
      <c r="B204" s="20" t="s">
        <v>709</v>
      </c>
      <c r="C204" s="20"/>
      <c r="D204" s="6" t="s">
        <v>627</v>
      </c>
      <c r="E204" s="10">
        <v>1</v>
      </c>
      <c r="F204" s="10">
        <v>2686.26</v>
      </c>
      <c r="G204" s="10">
        <v>2686.26</v>
      </c>
    </row>
    <row r="205" spans="1:7" ht="39.950000000000003" customHeight="1" x14ac:dyDescent="0.15">
      <c r="A205" s="6" t="s">
        <v>699</v>
      </c>
      <c r="B205" s="20" t="s">
        <v>710</v>
      </c>
      <c r="C205" s="20"/>
      <c r="D205" s="6" t="s">
        <v>627</v>
      </c>
      <c r="E205" s="10">
        <v>1</v>
      </c>
      <c r="F205" s="10">
        <v>2747.34</v>
      </c>
      <c r="G205" s="10">
        <v>2747.34</v>
      </c>
    </row>
    <row r="206" spans="1:7" ht="39.950000000000003" customHeight="1" x14ac:dyDescent="0.15">
      <c r="A206" s="6" t="s">
        <v>699</v>
      </c>
      <c r="B206" s="20" t="s">
        <v>711</v>
      </c>
      <c r="C206" s="20"/>
      <c r="D206" s="6" t="s">
        <v>627</v>
      </c>
      <c r="E206" s="10">
        <v>1</v>
      </c>
      <c r="F206" s="10">
        <v>302.27999999999997</v>
      </c>
      <c r="G206" s="10">
        <v>302.27999999999997</v>
      </c>
    </row>
    <row r="207" spans="1:7" ht="39.950000000000003" customHeight="1" x14ac:dyDescent="0.15">
      <c r="A207" s="6" t="s">
        <v>699</v>
      </c>
      <c r="B207" s="20" t="s">
        <v>712</v>
      </c>
      <c r="C207" s="20"/>
      <c r="D207" s="6" t="s">
        <v>627</v>
      </c>
      <c r="E207" s="10">
        <v>1</v>
      </c>
      <c r="F207" s="10">
        <v>2872.38</v>
      </c>
      <c r="G207" s="10">
        <v>2872.38</v>
      </c>
    </row>
    <row r="208" spans="1:7" ht="39.950000000000003" customHeight="1" x14ac:dyDescent="0.15">
      <c r="A208" s="6" t="s">
        <v>699</v>
      </c>
      <c r="B208" s="20" t="s">
        <v>713</v>
      </c>
      <c r="C208" s="20"/>
      <c r="D208" s="6" t="s">
        <v>627</v>
      </c>
      <c r="E208" s="10">
        <v>1</v>
      </c>
      <c r="F208" s="10">
        <v>2681.34</v>
      </c>
      <c r="G208" s="10">
        <v>2681.34</v>
      </c>
    </row>
    <row r="209" spans="1:7" ht="39.950000000000003" customHeight="1" x14ac:dyDescent="0.15">
      <c r="A209" s="6" t="s">
        <v>239</v>
      </c>
      <c r="B209" s="20" t="s">
        <v>714</v>
      </c>
      <c r="C209" s="20"/>
      <c r="D209" s="6" t="s">
        <v>432</v>
      </c>
      <c r="E209" s="10">
        <v>3</v>
      </c>
      <c r="F209" s="10">
        <v>10000</v>
      </c>
      <c r="G209" s="10">
        <v>30000</v>
      </c>
    </row>
    <row r="210" spans="1:7" ht="39.950000000000003" customHeight="1" x14ac:dyDescent="0.15">
      <c r="A210" s="6" t="s">
        <v>715</v>
      </c>
      <c r="B210" s="20" t="s">
        <v>716</v>
      </c>
      <c r="C210" s="20"/>
      <c r="D210" s="6" t="s">
        <v>432</v>
      </c>
      <c r="E210" s="10">
        <v>1</v>
      </c>
      <c r="F210" s="10">
        <v>3055.79</v>
      </c>
      <c r="G210" s="10">
        <v>3055.79</v>
      </c>
    </row>
    <row r="211" spans="1:7" ht="39.950000000000003" customHeight="1" x14ac:dyDescent="0.15">
      <c r="A211" s="6" t="s">
        <v>717</v>
      </c>
      <c r="B211" s="20" t="s">
        <v>716</v>
      </c>
      <c r="C211" s="20"/>
      <c r="D211" s="6" t="s">
        <v>432</v>
      </c>
      <c r="E211" s="10">
        <v>1</v>
      </c>
      <c r="F211" s="10">
        <v>2291.84</v>
      </c>
      <c r="G211" s="10">
        <v>2291.84</v>
      </c>
    </row>
    <row r="212" spans="1:7" ht="60" customHeight="1" x14ac:dyDescent="0.15">
      <c r="A212" s="6" t="s">
        <v>718</v>
      </c>
      <c r="B212" s="20" t="s">
        <v>719</v>
      </c>
      <c r="C212" s="20"/>
      <c r="D212" s="6" t="s">
        <v>432</v>
      </c>
      <c r="E212" s="10">
        <v>1</v>
      </c>
      <c r="F212" s="10">
        <v>320000</v>
      </c>
      <c r="G212" s="10">
        <v>320000</v>
      </c>
    </row>
    <row r="213" spans="1:7" ht="39.950000000000003" customHeight="1" x14ac:dyDescent="0.15">
      <c r="A213" s="6" t="s">
        <v>176</v>
      </c>
      <c r="B213" s="20" t="s">
        <v>720</v>
      </c>
      <c r="C213" s="20"/>
      <c r="D213" s="6" t="s">
        <v>432</v>
      </c>
      <c r="E213" s="10">
        <v>1</v>
      </c>
      <c r="F213" s="10">
        <v>2291.84</v>
      </c>
      <c r="G213" s="10">
        <v>2291.84</v>
      </c>
    </row>
    <row r="214" spans="1:7" ht="60" customHeight="1" x14ac:dyDescent="0.15">
      <c r="A214" s="6" t="s">
        <v>721</v>
      </c>
      <c r="B214" s="20" t="s">
        <v>722</v>
      </c>
      <c r="C214" s="20"/>
      <c r="D214" s="6" t="s">
        <v>432</v>
      </c>
      <c r="E214" s="10">
        <v>126</v>
      </c>
      <c r="F214" s="10">
        <v>480.21904799999999</v>
      </c>
      <c r="G214" s="10">
        <v>60507.6</v>
      </c>
    </row>
    <row r="215" spans="1:7" ht="39.950000000000003" customHeight="1" x14ac:dyDescent="0.15">
      <c r="A215" s="6" t="s">
        <v>723</v>
      </c>
      <c r="B215" s="20" t="s">
        <v>724</v>
      </c>
      <c r="C215" s="20"/>
      <c r="D215" s="6" t="s">
        <v>432</v>
      </c>
      <c r="E215" s="10">
        <v>3</v>
      </c>
      <c r="F215" s="10">
        <v>8100</v>
      </c>
      <c r="G215" s="10">
        <v>24300</v>
      </c>
    </row>
    <row r="216" spans="1:7" ht="39.950000000000003" customHeight="1" x14ac:dyDescent="0.15">
      <c r="A216" s="6" t="s">
        <v>725</v>
      </c>
      <c r="B216" s="20" t="s">
        <v>726</v>
      </c>
      <c r="C216" s="20"/>
      <c r="D216" s="6" t="s">
        <v>432</v>
      </c>
      <c r="E216" s="10">
        <v>1</v>
      </c>
      <c r="F216" s="10">
        <v>80000</v>
      </c>
      <c r="G216" s="10">
        <v>80000</v>
      </c>
    </row>
    <row r="217" spans="1:7" ht="39.950000000000003" customHeight="1" x14ac:dyDescent="0.15">
      <c r="A217" s="6" t="s">
        <v>727</v>
      </c>
      <c r="B217" s="20" t="s">
        <v>728</v>
      </c>
      <c r="C217" s="20"/>
      <c r="D217" s="6" t="s">
        <v>432</v>
      </c>
      <c r="E217" s="10">
        <v>50</v>
      </c>
      <c r="F217" s="10">
        <v>2400</v>
      </c>
      <c r="G217" s="10">
        <v>120000</v>
      </c>
    </row>
    <row r="218" spans="1:7" ht="60" customHeight="1" x14ac:dyDescent="0.15">
      <c r="A218" s="6" t="s">
        <v>729</v>
      </c>
      <c r="B218" s="20" t="s">
        <v>730</v>
      </c>
      <c r="C218" s="20"/>
      <c r="D218" s="6" t="s">
        <v>432</v>
      </c>
      <c r="E218" s="10">
        <v>1</v>
      </c>
      <c r="F218" s="10">
        <v>65008.54</v>
      </c>
      <c r="G218" s="10">
        <v>65008.54</v>
      </c>
    </row>
    <row r="219" spans="1:7" ht="80.099999999999994" customHeight="1" x14ac:dyDescent="0.15">
      <c r="A219" s="6" t="s">
        <v>644</v>
      </c>
      <c r="B219" s="20" t="s">
        <v>731</v>
      </c>
      <c r="C219" s="20"/>
      <c r="D219" s="6" t="s">
        <v>627</v>
      </c>
      <c r="E219" s="10">
        <v>39528</v>
      </c>
      <c r="F219" s="10">
        <v>155.16</v>
      </c>
      <c r="G219" s="10">
        <v>6133164.4800000004</v>
      </c>
    </row>
    <row r="220" spans="1:7" ht="39.950000000000003" customHeight="1" x14ac:dyDescent="0.15">
      <c r="A220" s="6" t="s">
        <v>732</v>
      </c>
      <c r="B220" s="20" t="s">
        <v>733</v>
      </c>
      <c r="C220" s="20"/>
      <c r="D220" s="6" t="s">
        <v>432</v>
      </c>
      <c r="E220" s="10">
        <v>1</v>
      </c>
      <c r="F220" s="10">
        <v>14720</v>
      </c>
      <c r="G220" s="10">
        <v>14720</v>
      </c>
    </row>
    <row r="221" spans="1:7" ht="39.950000000000003" customHeight="1" x14ac:dyDescent="0.15">
      <c r="A221" s="6" t="s">
        <v>732</v>
      </c>
      <c r="B221" s="20" t="s">
        <v>734</v>
      </c>
      <c r="C221" s="20"/>
      <c r="D221" s="6" t="s">
        <v>432</v>
      </c>
      <c r="E221" s="10">
        <v>1</v>
      </c>
      <c r="F221" s="10">
        <v>3680</v>
      </c>
      <c r="G221" s="10">
        <v>3680</v>
      </c>
    </row>
    <row r="222" spans="1:7" ht="60" customHeight="1" x14ac:dyDescent="0.15">
      <c r="A222" s="6" t="s">
        <v>735</v>
      </c>
      <c r="B222" s="20" t="s">
        <v>736</v>
      </c>
      <c r="C222" s="20"/>
      <c r="D222" s="6" t="s">
        <v>432</v>
      </c>
      <c r="E222" s="10">
        <v>10</v>
      </c>
      <c r="F222" s="10">
        <v>9000</v>
      </c>
      <c r="G222" s="10">
        <v>90000</v>
      </c>
    </row>
    <row r="223" spans="1:7" ht="39.950000000000003" customHeight="1" x14ac:dyDescent="0.15">
      <c r="A223" s="6" t="s">
        <v>737</v>
      </c>
      <c r="B223" s="20" t="s">
        <v>738</v>
      </c>
      <c r="C223" s="20"/>
      <c r="D223" s="6" t="s">
        <v>432</v>
      </c>
      <c r="E223" s="10">
        <v>10</v>
      </c>
      <c r="F223" s="10">
        <v>2500</v>
      </c>
      <c r="G223" s="10">
        <v>25000</v>
      </c>
    </row>
    <row r="224" spans="1:7" ht="39.950000000000003" customHeight="1" x14ac:dyDescent="0.15">
      <c r="A224" s="6" t="s">
        <v>737</v>
      </c>
      <c r="B224" s="20" t="s">
        <v>739</v>
      </c>
      <c r="C224" s="20"/>
      <c r="D224" s="6" t="s">
        <v>432</v>
      </c>
      <c r="E224" s="10">
        <v>10.5</v>
      </c>
      <c r="F224" s="10">
        <v>4500</v>
      </c>
      <c r="G224" s="10">
        <v>47250</v>
      </c>
    </row>
    <row r="225" spans="1:7" ht="80.099999999999994" customHeight="1" x14ac:dyDescent="0.15">
      <c r="A225" s="6" t="s">
        <v>740</v>
      </c>
      <c r="B225" s="20" t="s">
        <v>741</v>
      </c>
      <c r="C225" s="20"/>
      <c r="D225" s="6" t="s">
        <v>432</v>
      </c>
      <c r="E225" s="10">
        <v>3840</v>
      </c>
      <c r="F225" s="10">
        <v>155.16</v>
      </c>
      <c r="G225" s="10">
        <v>595814.40000000002</v>
      </c>
    </row>
    <row r="226" spans="1:7" ht="24.95" customHeight="1" x14ac:dyDescent="0.15">
      <c r="A226" s="28" t="s">
        <v>530</v>
      </c>
      <c r="B226" s="28"/>
      <c r="C226" s="28"/>
      <c r="D226" s="28"/>
      <c r="E226" s="28"/>
      <c r="F226" s="28"/>
      <c r="G226" s="12">
        <f>SUM(G188:G225)</f>
        <v>10000000</v>
      </c>
    </row>
    <row r="227" spans="1:7" ht="24.95" customHeight="1" x14ac:dyDescent="0.15"/>
    <row r="228" spans="1:7" ht="20.100000000000001" customHeight="1" x14ac:dyDescent="0.15">
      <c r="A228" s="26" t="s">
        <v>456</v>
      </c>
      <c r="B228" s="26"/>
      <c r="C228" s="27" t="s">
        <v>274</v>
      </c>
      <c r="D228" s="27"/>
      <c r="E228" s="27"/>
      <c r="F228" s="27"/>
      <c r="G228" s="27"/>
    </row>
    <row r="229" spans="1:7" ht="20.100000000000001" customHeight="1" x14ac:dyDescent="0.15">
      <c r="A229" s="26" t="s">
        <v>457</v>
      </c>
      <c r="B229" s="26"/>
      <c r="C229" s="27" t="s">
        <v>458</v>
      </c>
      <c r="D229" s="27"/>
      <c r="E229" s="27"/>
      <c r="F229" s="27"/>
      <c r="G229" s="27"/>
    </row>
    <row r="230" spans="1:7" ht="15" customHeight="1" x14ac:dyDescent="0.15"/>
    <row r="231" spans="1:7" ht="24.95" customHeight="1" x14ac:dyDescent="0.15">
      <c r="A231" s="17" t="s">
        <v>649</v>
      </c>
      <c r="B231" s="17"/>
      <c r="C231" s="17"/>
      <c r="D231" s="17"/>
      <c r="E231" s="17"/>
      <c r="F231" s="17"/>
      <c r="G231" s="17"/>
    </row>
    <row r="232" spans="1:7" ht="15" customHeight="1" x14ac:dyDescent="0.15"/>
    <row r="233" spans="1:7" ht="50.1" customHeight="1" x14ac:dyDescent="0.15">
      <c r="A233" s="6" t="s">
        <v>367</v>
      </c>
      <c r="B233" s="19" t="s">
        <v>545</v>
      </c>
      <c r="C233" s="19"/>
      <c r="D233" s="6" t="s">
        <v>618</v>
      </c>
      <c r="E233" s="6" t="s">
        <v>619</v>
      </c>
      <c r="F233" s="6" t="s">
        <v>620</v>
      </c>
      <c r="G233" s="6" t="s">
        <v>621</v>
      </c>
    </row>
    <row r="234" spans="1:7" ht="15" customHeight="1" x14ac:dyDescent="0.15">
      <c r="A234" s="6">
        <v>1</v>
      </c>
      <c r="B234" s="19">
        <v>2</v>
      </c>
      <c r="C234" s="19"/>
      <c r="D234" s="6">
        <v>3</v>
      </c>
      <c r="E234" s="6">
        <v>4</v>
      </c>
      <c r="F234" s="6">
        <v>5</v>
      </c>
      <c r="G234" s="6">
        <v>6</v>
      </c>
    </row>
    <row r="235" spans="1:7" ht="24.95" customHeight="1" x14ac:dyDescent="0.15">
      <c r="A235" s="28" t="s">
        <v>530</v>
      </c>
      <c r="B235" s="28"/>
      <c r="C235" s="28"/>
      <c r="D235" s="28"/>
      <c r="E235" s="28"/>
      <c r="F235" s="28"/>
      <c r="G235" s="12"/>
    </row>
    <row r="236" spans="1:7" ht="24.95" customHeight="1" x14ac:dyDescent="0.15"/>
    <row r="237" spans="1:7" ht="20.100000000000001" customHeight="1" x14ac:dyDescent="0.15">
      <c r="A237" s="26" t="s">
        <v>456</v>
      </c>
      <c r="B237" s="26"/>
      <c r="C237" s="27" t="s">
        <v>274</v>
      </c>
      <c r="D237" s="27"/>
      <c r="E237" s="27"/>
      <c r="F237" s="27"/>
      <c r="G237" s="27"/>
    </row>
    <row r="238" spans="1:7" ht="20.100000000000001" customHeight="1" x14ac:dyDescent="0.15">
      <c r="A238" s="26" t="s">
        <v>457</v>
      </c>
      <c r="B238" s="26"/>
      <c r="C238" s="27" t="s">
        <v>458</v>
      </c>
      <c r="D238" s="27"/>
      <c r="E238" s="27"/>
      <c r="F238" s="27"/>
      <c r="G238" s="27"/>
    </row>
    <row r="239" spans="1:7" ht="15" customHeight="1" x14ac:dyDescent="0.15"/>
    <row r="240" spans="1:7" ht="24.95" customHeight="1" x14ac:dyDescent="0.15">
      <c r="A240" s="17" t="s">
        <v>742</v>
      </c>
      <c r="B240" s="17"/>
      <c r="C240" s="17"/>
      <c r="D240" s="17"/>
      <c r="E240" s="17"/>
      <c r="F240" s="17"/>
      <c r="G240" s="17"/>
    </row>
    <row r="241" spans="1:7" ht="15" customHeight="1" x14ac:dyDescent="0.15"/>
    <row r="242" spans="1:7" ht="50.1" customHeight="1" x14ac:dyDescent="0.15">
      <c r="A242" s="6" t="s">
        <v>367</v>
      </c>
      <c r="B242" s="19" t="s">
        <v>545</v>
      </c>
      <c r="C242" s="19"/>
      <c r="D242" s="6" t="s">
        <v>618</v>
      </c>
      <c r="E242" s="6" t="s">
        <v>619</v>
      </c>
      <c r="F242" s="6" t="s">
        <v>620</v>
      </c>
      <c r="G242" s="6" t="s">
        <v>621</v>
      </c>
    </row>
    <row r="243" spans="1:7" ht="15" customHeight="1" x14ac:dyDescent="0.15">
      <c r="A243" s="6">
        <v>1</v>
      </c>
      <c r="B243" s="19">
        <v>2</v>
      </c>
      <c r="C243" s="19"/>
      <c r="D243" s="6">
        <v>3</v>
      </c>
      <c r="E243" s="6">
        <v>4</v>
      </c>
      <c r="F243" s="6">
        <v>5</v>
      </c>
      <c r="G243" s="6">
        <v>6</v>
      </c>
    </row>
    <row r="244" spans="1:7" ht="39.950000000000003" customHeight="1" x14ac:dyDescent="0.15">
      <c r="A244" s="6" t="s">
        <v>743</v>
      </c>
      <c r="B244" s="20" t="s">
        <v>744</v>
      </c>
      <c r="C244" s="20"/>
      <c r="D244" s="6" t="s">
        <v>432</v>
      </c>
      <c r="E244" s="10">
        <v>25</v>
      </c>
      <c r="F244" s="10">
        <v>2000</v>
      </c>
      <c r="G244" s="10">
        <v>50000</v>
      </c>
    </row>
    <row r="245" spans="1:7" ht="24.95" customHeight="1" x14ac:dyDescent="0.15">
      <c r="A245" s="28" t="s">
        <v>530</v>
      </c>
      <c r="B245" s="28"/>
      <c r="C245" s="28"/>
      <c r="D245" s="28"/>
      <c r="E245" s="28"/>
      <c r="F245" s="28"/>
      <c r="G245" s="12">
        <f>SUM(G244:G244)</f>
        <v>50000</v>
      </c>
    </row>
    <row r="246" spans="1:7" ht="24.95" customHeight="1" x14ac:dyDescent="0.15"/>
    <row r="247" spans="1:7" ht="20.100000000000001" customHeight="1" x14ac:dyDescent="0.15">
      <c r="A247" s="26" t="s">
        <v>456</v>
      </c>
      <c r="B247" s="26"/>
      <c r="C247" s="27" t="s">
        <v>274</v>
      </c>
      <c r="D247" s="27"/>
      <c r="E247" s="27"/>
      <c r="F247" s="27"/>
      <c r="G247" s="27"/>
    </row>
    <row r="248" spans="1:7" ht="20.100000000000001" customHeight="1" x14ac:dyDescent="0.15">
      <c r="A248" s="26" t="s">
        <v>457</v>
      </c>
      <c r="B248" s="26"/>
      <c r="C248" s="27" t="s">
        <v>458</v>
      </c>
      <c r="D248" s="27"/>
      <c r="E248" s="27"/>
      <c r="F248" s="27"/>
      <c r="G248" s="27"/>
    </row>
    <row r="249" spans="1:7" ht="15" customHeight="1" x14ac:dyDescent="0.15"/>
    <row r="250" spans="1:7" ht="24.95" customHeight="1" x14ac:dyDescent="0.15">
      <c r="A250" s="17" t="s">
        <v>745</v>
      </c>
      <c r="B250" s="17"/>
      <c r="C250" s="17"/>
      <c r="D250" s="17"/>
      <c r="E250" s="17"/>
      <c r="F250" s="17"/>
      <c r="G250" s="17"/>
    </row>
    <row r="251" spans="1:7" ht="15" customHeight="1" x14ac:dyDescent="0.15"/>
    <row r="252" spans="1:7" ht="50.1" customHeight="1" x14ac:dyDescent="0.15">
      <c r="A252" s="6" t="s">
        <v>367</v>
      </c>
      <c r="B252" s="19" t="s">
        <v>545</v>
      </c>
      <c r="C252" s="19"/>
      <c r="D252" s="6" t="s">
        <v>618</v>
      </c>
      <c r="E252" s="6" t="s">
        <v>619</v>
      </c>
      <c r="F252" s="6" t="s">
        <v>620</v>
      </c>
      <c r="G252" s="6" t="s">
        <v>621</v>
      </c>
    </row>
    <row r="253" spans="1:7" ht="15" customHeight="1" x14ac:dyDescent="0.15">
      <c r="A253" s="6">
        <v>1</v>
      </c>
      <c r="B253" s="19">
        <v>2</v>
      </c>
      <c r="C253" s="19"/>
      <c r="D253" s="6">
        <v>3</v>
      </c>
      <c r="E253" s="6">
        <v>4</v>
      </c>
      <c r="F253" s="6">
        <v>5</v>
      </c>
      <c r="G253" s="6">
        <v>6</v>
      </c>
    </row>
    <row r="254" spans="1:7" ht="80.099999999999994" customHeight="1" x14ac:dyDescent="0.15">
      <c r="A254" s="6" t="s">
        <v>512</v>
      </c>
      <c r="B254" s="20" t="s">
        <v>746</v>
      </c>
      <c r="C254" s="20"/>
      <c r="D254" s="6" t="s">
        <v>432</v>
      </c>
      <c r="E254" s="10">
        <v>100</v>
      </c>
      <c r="F254" s="10">
        <v>88.311999999999998</v>
      </c>
      <c r="G254" s="10">
        <v>8831.2000000000007</v>
      </c>
    </row>
    <row r="255" spans="1:7" ht="60" customHeight="1" x14ac:dyDescent="0.15">
      <c r="A255" s="6" t="s">
        <v>512</v>
      </c>
      <c r="B255" s="20" t="s">
        <v>747</v>
      </c>
      <c r="C255" s="20"/>
      <c r="D255" s="6" t="s">
        <v>432</v>
      </c>
      <c r="E255" s="10">
        <v>619</v>
      </c>
      <c r="F255" s="10">
        <v>55.2</v>
      </c>
      <c r="G255" s="10">
        <v>34168.800000000003</v>
      </c>
    </row>
    <row r="256" spans="1:7" ht="39.950000000000003" customHeight="1" x14ac:dyDescent="0.15">
      <c r="A256" s="6" t="s">
        <v>748</v>
      </c>
      <c r="B256" s="20" t="s">
        <v>749</v>
      </c>
      <c r="C256" s="20"/>
      <c r="D256" s="6" t="s">
        <v>627</v>
      </c>
      <c r="E256" s="10">
        <v>2000</v>
      </c>
      <c r="F256" s="10">
        <v>57</v>
      </c>
      <c r="G256" s="10">
        <v>114000</v>
      </c>
    </row>
    <row r="257" spans="1:7" ht="39.950000000000003" customHeight="1" x14ac:dyDescent="0.15">
      <c r="A257" s="6" t="s">
        <v>748</v>
      </c>
      <c r="B257" s="20" t="s">
        <v>750</v>
      </c>
      <c r="C257" s="20"/>
      <c r="D257" s="6" t="s">
        <v>627</v>
      </c>
      <c r="E257" s="10">
        <v>4500</v>
      </c>
      <c r="F257" s="10">
        <v>62</v>
      </c>
      <c r="G257" s="10">
        <v>279000</v>
      </c>
    </row>
    <row r="258" spans="1:7" ht="60" customHeight="1" x14ac:dyDescent="0.15">
      <c r="A258" s="6" t="s">
        <v>748</v>
      </c>
      <c r="B258" s="20" t="s">
        <v>751</v>
      </c>
      <c r="C258" s="20"/>
      <c r="D258" s="6" t="s">
        <v>627</v>
      </c>
      <c r="E258" s="10">
        <v>200</v>
      </c>
      <c r="F258" s="10">
        <v>69</v>
      </c>
      <c r="G258" s="10">
        <v>13800</v>
      </c>
    </row>
    <row r="259" spans="1:7" ht="39.950000000000003" customHeight="1" x14ac:dyDescent="0.15">
      <c r="A259" s="6" t="s">
        <v>150</v>
      </c>
      <c r="B259" s="20" t="s">
        <v>752</v>
      </c>
      <c r="C259" s="20"/>
      <c r="D259" s="6" t="s">
        <v>432</v>
      </c>
      <c r="E259" s="10">
        <v>502</v>
      </c>
      <c r="F259" s="10">
        <v>100</v>
      </c>
      <c r="G259" s="10">
        <v>50200</v>
      </c>
    </row>
    <row r="260" spans="1:7" ht="24.95" customHeight="1" x14ac:dyDescent="0.15">
      <c r="A260" s="28" t="s">
        <v>530</v>
      </c>
      <c r="B260" s="28"/>
      <c r="C260" s="28"/>
      <c r="D260" s="28"/>
      <c r="E260" s="28"/>
      <c r="F260" s="28"/>
      <c r="G260" s="12">
        <f>SUM(G254:G259)</f>
        <v>500000</v>
      </c>
    </row>
    <row r="261" spans="1:7" ht="24.95" customHeight="1" x14ac:dyDescent="0.15"/>
    <row r="262" spans="1:7" ht="20.100000000000001" customHeight="1" x14ac:dyDescent="0.15">
      <c r="A262" s="26" t="s">
        <v>456</v>
      </c>
      <c r="B262" s="26"/>
      <c r="C262" s="27" t="s">
        <v>274</v>
      </c>
      <c r="D262" s="27"/>
      <c r="E262" s="27"/>
      <c r="F262" s="27"/>
      <c r="G262" s="27"/>
    </row>
    <row r="263" spans="1:7" ht="20.100000000000001" customHeight="1" x14ac:dyDescent="0.15">
      <c r="A263" s="26" t="s">
        <v>457</v>
      </c>
      <c r="B263" s="26"/>
      <c r="C263" s="27" t="s">
        <v>458</v>
      </c>
      <c r="D263" s="27"/>
      <c r="E263" s="27"/>
      <c r="F263" s="27"/>
      <c r="G263" s="27"/>
    </row>
    <row r="264" spans="1:7" ht="15" customHeight="1" x14ac:dyDescent="0.15"/>
    <row r="265" spans="1:7" ht="24.95" customHeight="1" x14ac:dyDescent="0.15">
      <c r="A265" s="17" t="s">
        <v>753</v>
      </c>
      <c r="B265" s="17"/>
      <c r="C265" s="17"/>
      <c r="D265" s="17"/>
      <c r="E265" s="17"/>
      <c r="F265" s="17"/>
      <c r="G265" s="17"/>
    </row>
    <row r="266" spans="1:7" ht="15" customHeight="1" x14ac:dyDescent="0.15"/>
    <row r="267" spans="1:7" ht="50.1" customHeight="1" x14ac:dyDescent="0.15">
      <c r="A267" s="6" t="s">
        <v>367</v>
      </c>
      <c r="B267" s="19" t="s">
        <v>545</v>
      </c>
      <c r="C267" s="19"/>
      <c r="D267" s="6" t="s">
        <v>618</v>
      </c>
      <c r="E267" s="6" t="s">
        <v>619</v>
      </c>
      <c r="F267" s="6" t="s">
        <v>620</v>
      </c>
      <c r="G267" s="6" t="s">
        <v>621</v>
      </c>
    </row>
    <row r="268" spans="1:7" ht="15" customHeight="1" x14ac:dyDescent="0.15">
      <c r="A268" s="6">
        <v>1</v>
      </c>
      <c r="B268" s="19">
        <v>2</v>
      </c>
      <c r="C268" s="19"/>
      <c r="D268" s="6">
        <v>3</v>
      </c>
      <c r="E268" s="6">
        <v>4</v>
      </c>
      <c r="F268" s="6">
        <v>5</v>
      </c>
      <c r="G268" s="6">
        <v>6</v>
      </c>
    </row>
    <row r="269" spans="1:7" ht="39.950000000000003" customHeight="1" x14ac:dyDescent="0.15">
      <c r="A269" s="6" t="s">
        <v>754</v>
      </c>
      <c r="B269" s="20" t="s">
        <v>755</v>
      </c>
      <c r="C269" s="20"/>
      <c r="D269" s="6" t="s">
        <v>432</v>
      </c>
      <c r="E269" s="10">
        <v>20</v>
      </c>
      <c r="F269" s="10">
        <v>2000</v>
      </c>
      <c r="G269" s="10">
        <v>40000</v>
      </c>
    </row>
    <row r="270" spans="1:7" ht="39.950000000000003" customHeight="1" x14ac:dyDescent="0.15">
      <c r="A270" s="6" t="s">
        <v>754</v>
      </c>
      <c r="B270" s="20" t="s">
        <v>756</v>
      </c>
      <c r="C270" s="20"/>
      <c r="D270" s="6" t="s">
        <v>432</v>
      </c>
      <c r="E270" s="10">
        <v>155</v>
      </c>
      <c r="F270" s="10">
        <v>2000</v>
      </c>
      <c r="G270" s="10">
        <v>310000</v>
      </c>
    </row>
    <row r="271" spans="1:7" ht="39.950000000000003" customHeight="1" x14ac:dyDescent="0.15">
      <c r="A271" s="6" t="s">
        <v>754</v>
      </c>
      <c r="B271" s="20" t="s">
        <v>757</v>
      </c>
      <c r="C271" s="20"/>
      <c r="D271" s="6" t="s">
        <v>432</v>
      </c>
      <c r="E271" s="10">
        <v>100</v>
      </c>
      <c r="F271" s="10">
        <v>2000</v>
      </c>
      <c r="G271" s="10">
        <v>200000</v>
      </c>
    </row>
    <row r="272" spans="1:7" ht="39.950000000000003" customHeight="1" x14ac:dyDescent="0.15">
      <c r="A272" s="6" t="s">
        <v>754</v>
      </c>
      <c r="B272" s="20" t="s">
        <v>758</v>
      </c>
      <c r="C272" s="20"/>
      <c r="D272" s="6" t="s">
        <v>432</v>
      </c>
      <c r="E272" s="10">
        <v>100</v>
      </c>
      <c r="F272" s="10">
        <v>500</v>
      </c>
      <c r="G272" s="10">
        <v>50000</v>
      </c>
    </row>
    <row r="273" spans="1:7" ht="24.95" customHeight="1" x14ac:dyDescent="0.15">
      <c r="A273" s="28" t="s">
        <v>530</v>
      </c>
      <c r="B273" s="28"/>
      <c r="C273" s="28"/>
      <c r="D273" s="28"/>
      <c r="E273" s="28"/>
      <c r="F273" s="28"/>
      <c r="G273" s="12">
        <f>SUM(G269:G272)</f>
        <v>600000</v>
      </c>
    </row>
    <row r="274" spans="1:7" ht="24.95" customHeight="1" x14ac:dyDescent="0.15"/>
    <row r="275" spans="1:7" ht="20.100000000000001" customHeight="1" x14ac:dyDescent="0.15">
      <c r="A275" s="26" t="s">
        <v>456</v>
      </c>
      <c r="B275" s="26"/>
      <c r="C275" s="27" t="s">
        <v>274</v>
      </c>
      <c r="D275" s="27"/>
      <c r="E275" s="27"/>
      <c r="F275" s="27"/>
      <c r="G275" s="27"/>
    </row>
    <row r="276" spans="1:7" ht="20.100000000000001" customHeight="1" x14ac:dyDescent="0.15">
      <c r="A276" s="26" t="s">
        <v>457</v>
      </c>
      <c r="B276" s="26"/>
      <c r="C276" s="27" t="s">
        <v>458</v>
      </c>
      <c r="D276" s="27"/>
      <c r="E276" s="27"/>
      <c r="F276" s="27"/>
      <c r="G276" s="27"/>
    </row>
    <row r="277" spans="1:7" ht="15" customHeight="1" x14ac:dyDescent="0.15"/>
    <row r="278" spans="1:7" ht="24.95" customHeight="1" x14ac:dyDescent="0.15">
      <c r="A278" s="17" t="s">
        <v>759</v>
      </c>
      <c r="B278" s="17"/>
      <c r="C278" s="17"/>
      <c r="D278" s="17"/>
      <c r="E278" s="17"/>
      <c r="F278" s="17"/>
      <c r="G278" s="17"/>
    </row>
    <row r="279" spans="1:7" ht="15" customHeight="1" x14ac:dyDescent="0.15"/>
    <row r="280" spans="1:7" ht="50.1" customHeight="1" x14ac:dyDescent="0.15">
      <c r="A280" s="6" t="s">
        <v>367</v>
      </c>
      <c r="B280" s="19" t="s">
        <v>545</v>
      </c>
      <c r="C280" s="19"/>
      <c r="D280" s="6" t="s">
        <v>618</v>
      </c>
      <c r="E280" s="6" t="s">
        <v>619</v>
      </c>
      <c r="F280" s="6" t="s">
        <v>620</v>
      </c>
      <c r="G280" s="6" t="s">
        <v>621</v>
      </c>
    </row>
    <row r="281" spans="1:7" ht="15" customHeight="1" x14ac:dyDescent="0.15">
      <c r="A281" s="6">
        <v>1</v>
      </c>
      <c r="B281" s="19">
        <v>2</v>
      </c>
      <c r="C281" s="19"/>
      <c r="D281" s="6">
        <v>3</v>
      </c>
      <c r="E281" s="6">
        <v>4</v>
      </c>
      <c r="F281" s="6">
        <v>5</v>
      </c>
      <c r="G281" s="6">
        <v>6</v>
      </c>
    </row>
    <row r="282" spans="1:7" ht="39.950000000000003" customHeight="1" x14ac:dyDescent="0.15">
      <c r="A282" s="6" t="s">
        <v>760</v>
      </c>
      <c r="B282" s="20" t="s">
        <v>761</v>
      </c>
      <c r="C282" s="20"/>
      <c r="D282" s="6" t="s">
        <v>432</v>
      </c>
      <c r="E282" s="10">
        <v>25</v>
      </c>
      <c r="F282" s="10">
        <v>7318</v>
      </c>
      <c r="G282" s="10">
        <v>182950</v>
      </c>
    </row>
    <row r="283" spans="1:7" ht="39.950000000000003" customHeight="1" x14ac:dyDescent="0.15">
      <c r="A283" s="6" t="s">
        <v>762</v>
      </c>
      <c r="B283" s="20" t="s">
        <v>763</v>
      </c>
      <c r="C283" s="20"/>
      <c r="D283" s="6" t="s">
        <v>432</v>
      </c>
      <c r="E283" s="10">
        <v>12</v>
      </c>
      <c r="F283" s="10">
        <v>1500</v>
      </c>
      <c r="G283" s="10">
        <v>18000</v>
      </c>
    </row>
    <row r="284" spans="1:7" ht="39.950000000000003" customHeight="1" x14ac:dyDescent="0.15">
      <c r="A284" s="6" t="s">
        <v>762</v>
      </c>
      <c r="B284" s="20" t="s">
        <v>764</v>
      </c>
      <c r="C284" s="20"/>
      <c r="D284" s="6" t="s">
        <v>432</v>
      </c>
      <c r="E284" s="10">
        <v>12</v>
      </c>
      <c r="F284" s="10">
        <v>250</v>
      </c>
      <c r="G284" s="10">
        <v>3000</v>
      </c>
    </row>
    <row r="285" spans="1:7" ht="39.950000000000003" customHeight="1" x14ac:dyDescent="0.15">
      <c r="A285" s="6" t="s">
        <v>762</v>
      </c>
      <c r="B285" s="20" t="s">
        <v>765</v>
      </c>
      <c r="C285" s="20"/>
      <c r="D285" s="6" t="s">
        <v>432</v>
      </c>
      <c r="E285" s="10">
        <v>12</v>
      </c>
      <c r="F285" s="10">
        <v>1500</v>
      </c>
      <c r="G285" s="10">
        <v>18000</v>
      </c>
    </row>
    <row r="286" spans="1:7" ht="39.950000000000003" customHeight="1" x14ac:dyDescent="0.15">
      <c r="A286" s="6" t="s">
        <v>762</v>
      </c>
      <c r="B286" s="20" t="s">
        <v>766</v>
      </c>
      <c r="C286" s="20"/>
      <c r="D286" s="6" t="s">
        <v>432</v>
      </c>
      <c r="E286" s="10">
        <v>12</v>
      </c>
      <c r="F286" s="10">
        <v>400</v>
      </c>
      <c r="G286" s="10">
        <v>4800</v>
      </c>
    </row>
    <row r="287" spans="1:7" ht="39.950000000000003" customHeight="1" x14ac:dyDescent="0.15">
      <c r="A287" s="6" t="s">
        <v>762</v>
      </c>
      <c r="B287" s="20" t="s">
        <v>767</v>
      </c>
      <c r="C287" s="20"/>
      <c r="D287" s="6" t="s">
        <v>432</v>
      </c>
      <c r="E287" s="10">
        <v>12</v>
      </c>
      <c r="F287" s="10">
        <v>1600</v>
      </c>
      <c r="G287" s="10">
        <v>19200</v>
      </c>
    </row>
    <row r="288" spans="1:7" ht="39.950000000000003" customHeight="1" x14ac:dyDescent="0.15">
      <c r="A288" s="6" t="s">
        <v>762</v>
      </c>
      <c r="B288" s="20" t="s">
        <v>768</v>
      </c>
      <c r="C288" s="20"/>
      <c r="D288" s="6" t="s">
        <v>432</v>
      </c>
      <c r="E288" s="10">
        <v>48</v>
      </c>
      <c r="F288" s="10">
        <v>100</v>
      </c>
      <c r="G288" s="10">
        <v>4800</v>
      </c>
    </row>
    <row r="289" spans="1:7" ht="39.950000000000003" customHeight="1" x14ac:dyDescent="0.15">
      <c r="A289" s="6" t="s">
        <v>762</v>
      </c>
      <c r="B289" s="20" t="s">
        <v>769</v>
      </c>
      <c r="C289" s="20"/>
      <c r="D289" s="6" t="s">
        <v>432</v>
      </c>
      <c r="E289" s="10">
        <v>24</v>
      </c>
      <c r="F289" s="10">
        <v>370</v>
      </c>
      <c r="G289" s="10">
        <v>8880</v>
      </c>
    </row>
    <row r="290" spans="1:7" ht="39.950000000000003" customHeight="1" x14ac:dyDescent="0.15">
      <c r="A290" s="6" t="s">
        <v>770</v>
      </c>
      <c r="B290" s="20" t="s">
        <v>771</v>
      </c>
      <c r="C290" s="20"/>
      <c r="D290" s="6" t="s">
        <v>432</v>
      </c>
      <c r="E290" s="10">
        <v>2</v>
      </c>
      <c r="F290" s="10">
        <v>4500</v>
      </c>
      <c r="G290" s="10">
        <v>9000</v>
      </c>
    </row>
    <row r="291" spans="1:7" ht="39.950000000000003" customHeight="1" x14ac:dyDescent="0.15">
      <c r="A291" s="6" t="s">
        <v>770</v>
      </c>
      <c r="B291" s="20" t="s">
        <v>771</v>
      </c>
      <c r="C291" s="20"/>
      <c r="D291" s="6" t="s">
        <v>432</v>
      </c>
      <c r="E291" s="10">
        <v>2</v>
      </c>
      <c r="F291" s="10">
        <v>4500</v>
      </c>
      <c r="G291" s="10">
        <v>9000</v>
      </c>
    </row>
    <row r="292" spans="1:7" ht="39.950000000000003" customHeight="1" x14ac:dyDescent="0.15">
      <c r="A292" s="6" t="s">
        <v>770</v>
      </c>
      <c r="B292" s="20" t="s">
        <v>772</v>
      </c>
      <c r="C292" s="20"/>
      <c r="D292" s="6" t="s">
        <v>432</v>
      </c>
      <c r="E292" s="10">
        <v>10</v>
      </c>
      <c r="F292" s="10">
        <v>2500</v>
      </c>
      <c r="G292" s="10">
        <v>25000</v>
      </c>
    </row>
    <row r="293" spans="1:7" ht="39.950000000000003" customHeight="1" x14ac:dyDescent="0.15">
      <c r="A293" s="6" t="s">
        <v>770</v>
      </c>
      <c r="B293" s="20" t="s">
        <v>772</v>
      </c>
      <c r="C293" s="20"/>
      <c r="D293" s="6" t="s">
        <v>432</v>
      </c>
      <c r="E293" s="10">
        <v>10</v>
      </c>
      <c r="F293" s="10">
        <v>600</v>
      </c>
      <c r="G293" s="10">
        <v>6000</v>
      </c>
    </row>
    <row r="294" spans="1:7" ht="39.950000000000003" customHeight="1" x14ac:dyDescent="0.15">
      <c r="A294" s="6" t="s">
        <v>770</v>
      </c>
      <c r="B294" s="20" t="s">
        <v>771</v>
      </c>
      <c r="C294" s="20"/>
      <c r="D294" s="6" t="s">
        <v>432</v>
      </c>
      <c r="E294" s="10">
        <v>4</v>
      </c>
      <c r="F294" s="10">
        <v>4500</v>
      </c>
      <c r="G294" s="10">
        <v>18000</v>
      </c>
    </row>
    <row r="295" spans="1:7" ht="39.950000000000003" customHeight="1" x14ac:dyDescent="0.15">
      <c r="A295" s="6" t="s">
        <v>770</v>
      </c>
      <c r="B295" s="20" t="s">
        <v>771</v>
      </c>
      <c r="C295" s="20"/>
      <c r="D295" s="6" t="s">
        <v>432</v>
      </c>
      <c r="E295" s="10">
        <v>2</v>
      </c>
      <c r="F295" s="10">
        <v>4500</v>
      </c>
      <c r="G295" s="10">
        <v>9000</v>
      </c>
    </row>
    <row r="296" spans="1:7" ht="39.950000000000003" customHeight="1" x14ac:dyDescent="0.15">
      <c r="A296" s="6" t="s">
        <v>773</v>
      </c>
      <c r="B296" s="20" t="s">
        <v>774</v>
      </c>
      <c r="C296" s="20"/>
      <c r="D296" s="6" t="s">
        <v>432</v>
      </c>
      <c r="E296" s="10">
        <v>175</v>
      </c>
      <c r="F296" s="10">
        <v>10</v>
      </c>
      <c r="G296" s="10">
        <v>1750</v>
      </c>
    </row>
    <row r="297" spans="1:7" ht="39.950000000000003" customHeight="1" x14ac:dyDescent="0.15">
      <c r="A297" s="6" t="s">
        <v>775</v>
      </c>
      <c r="B297" s="20" t="s">
        <v>776</v>
      </c>
      <c r="C297" s="20"/>
      <c r="D297" s="6" t="s">
        <v>432</v>
      </c>
      <c r="E297" s="10">
        <v>20</v>
      </c>
      <c r="F297" s="10">
        <v>1800</v>
      </c>
      <c r="G297" s="10">
        <v>36000</v>
      </c>
    </row>
    <row r="298" spans="1:7" ht="39.950000000000003" customHeight="1" x14ac:dyDescent="0.15">
      <c r="A298" s="6" t="s">
        <v>777</v>
      </c>
      <c r="B298" s="20" t="s">
        <v>778</v>
      </c>
      <c r="C298" s="20"/>
      <c r="D298" s="6" t="s">
        <v>432</v>
      </c>
      <c r="E298" s="10">
        <v>10</v>
      </c>
      <c r="F298" s="10">
        <v>1037</v>
      </c>
      <c r="G298" s="10">
        <v>10370</v>
      </c>
    </row>
    <row r="299" spans="1:7" ht="39.950000000000003" customHeight="1" x14ac:dyDescent="0.15">
      <c r="A299" s="6" t="s">
        <v>777</v>
      </c>
      <c r="B299" s="20" t="s">
        <v>779</v>
      </c>
      <c r="C299" s="20"/>
      <c r="D299" s="6" t="s">
        <v>432</v>
      </c>
      <c r="E299" s="10">
        <v>25</v>
      </c>
      <c r="F299" s="10">
        <v>650</v>
      </c>
      <c r="G299" s="10">
        <v>16250</v>
      </c>
    </row>
    <row r="300" spans="1:7" ht="24.95" customHeight="1" x14ac:dyDescent="0.15">
      <c r="A300" s="28" t="s">
        <v>530</v>
      </c>
      <c r="B300" s="28"/>
      <c r="C300" s="28"/>
      <c r="D300" s="28"/>
      <c r="E300" s="28"/>
      <c r="F300" s="28"/>
      <c r="G300" s="12">
        <f>SUM(G282:G299)</f>
        <v>400000</v>
      </c>
    </row>
    <row r="301" spans="1:7" ht="24.95" customHeight="1" x14ac:dyDescent="0.15"/>
    <row r="302" spans="1:7" ht="20.100000000000001" customHeight="1" x14ac:dyDescent="0.15">
      <c r="A302" s="26" t="s">
        <v>456</v>
      </c>
      <c r="B302" s="26"/>
      <c r="C302" s="27" t="s">
        <v>274</v>
      </c>
      <c r="D302" s="27"/>
      <c r="E302" s="27"/>
      <c r="F302" s="27"/>
      <c r="G302" s="27"/>
    </row>
    <row r="303" spans="1:7" ht="20.100000000000001" customHeight="1" x14ac:dyDescent="0.15">
      <c r="A303" s="26" t="s">
        <v>457</v>
      </c>
      <c r="B303" s="26"/>
      <c r="C303" s="27" t="s">
        <v>458</v>
      </c>
      <c r="D303" s="27"/>
      <c r="E303" s="27"/>
      <c r="F303" s="27"/>
      <c r="G303" s="27"/>
    </row>
    <row r="304" spans="1:7" ht="15" customHeight="1" x14ac:dyDescent="0.15"/>
    <row r="305" spans="1:7" ht="24.95" customHeight="1" x14ac:dyDescent="0.15">
      <c r="A305" s="17" t="s">
        <v>652</v>
      </c>
      <c r="B305" s="17"/>
      <c r="C305" s="17"/>
      <c r="D305" s="17"/>
      <c r="E305" s="17"/>
      <c r="F305" s="17"/>
      <c r="G305" s="17"/>
    </row>
    <row r="306" spans="1:7" ht="15" customHeight="1" x14ac:dyDescent="0.15"/>
    <row r="307" spans="1:7" ht="50.1" customHeight="1" x14ac:dyDescent="0.15">
      <c r="A307" s="6" t="s">
        <v>367</v>
      </c>
      <c r="B307" s="19" t="s">
        <v>545</v>
      </c>
      <c r="C307" s="19"/>
      <c r="D307" s="6" t="s">
        <v>618</v>
      </c>
      <c r="E307" s="6" t="s">
        <v>619</v>
      </c>
      <c r="F307" s="6" t="s">
        <v>620</v>
      </c>
      <c r="G307" s="6" t="s">
        <v>621</v>
      </c>
    </row>
    <row r="308" spans="1:7" ht="15" customHeight="1" x14ac:dyDescent="0.15">
      <c r="A308" s="6">
        <v>1</v>
      </c>
      <c r="B308" s="19">
        <v>2</v>
      </c>
      <c r="C308" s="19"/>
      <c r="D308" s="6">
        <v>3</v>
      </c>
      <c r="E308" s="6">
        <v>4</v>
      </c>
      <c r="F308" s="6">
        <v>5</v>
      </c>
      <c r="G308" s="6">
        <v>6</v>
      </c>
    </row>
    <row r="309" spans="1:7" ht="39.950000000000003" customHeight="1" x14ac:dyDescent="0.15">
      <c r="A309" s="6" t="s">
        <v>780</v>
      </c>
      <c r="B309" s="20" t="s">
        <v>781</v>
      </c>
      <c r="C309" s="20"/>
      <c r="D309" s="6" t="s">
        <v>432</v>
      </c>
      <c r="E309" s="10">
        <v>250</v>
      </c>
      <c r="F309" s="10">
        <v>4295.6483600000001</v>
      </c>
      <c r="G309" s="10">
        <v>1073912.0900000001</v>
      </c>
    </row>
    <row r="310" spans="1:7" ht="39.950000000000003" customHeight="1" x14ac:dyDescent="0.15">
      <c r="A310" s="6" t="s">
        <v>158</v>
      </c>
      <c r="B310" s="20" t="s">
        <v>782</v>
      </c>
      <c r="C310" s="20"/>
      <c r="D310" s="6" t="s">
        <v>432</v>
      </c>
      <c r="E310" s="10">
        <v>5000</v>
      </c>
      <c r="F310" s="10">
        <v>0.4</v>
      </c>
      <c r="G310" s="10">
        <v>2000</v>
      </c>
    </row>
    <row r="311" spans="1:7" ht="39.950000000000003" customHeight="1" x14ac:dyDescent="0.15">
      <c r="A311" s="6" t="s">
        <v>158</v>
      </c>
      <c r="B311" s="20" t="s">
        <v>783</v>
      </c>
      <c r="C311" s="20"/>
      <c r="D311" s="6" t="s">
        <v>432</v>
      </c>
      <c r="E311" s="10">
        <v>9</v>
      </c>
      <c r="F311" s="10">
        <v>400</v>
      </c>
      <c r="G311" s="10">
        <v>3600</v>
      </c>
    </row>
    <row r="312" spans="1:7" ht="39.950000000000003" customHeight="1" x14ac:dyDescent="0.15">
      <c r="A312" s="6" t="s">
        <v>158</v>
      </c>
      <c r="B312" s="20" t="s">
        <v>784</v>
      </c>
      <c r="C312" s="20"/>
      <c r="D312" s="6" t="s">
        <v>432</v>
      </c>
      <c r="E312" s="10">
        <v>30</v>
      </c>
      <c r="F312" s="10">
        <v>80</v>
      </c>
      <c r="G312" s="10">
        <v>2400</v>
      </c>
    </row>
    <row r="313" spans="1:7" ht="39.950000000000003" customHeight="1" x14ac:dyDescent="0.15">
      <c r="A313" s="6" t="s">
        <v>158</v>
      </c>
      <c r="B313" s="20" t="s">
        <v>785</v>
      </c>
      <c r="C313" s="20"/>
      <c r="D313" s="6" t="s">
        <v>432</v>
      </c>
      <c r="E313" s="10">
        <v>3</v>
      </c>
      <c r="F313" s="10">
        <v>800</v>
      </c>
      <c r="G313" s="10">
        <v>2400</v>
      </c>
    </row>
    <row r="314" spans="1:7" ht="39.950000000000003" customHeight="1" x14ac:dyDescent="0.15">
      <c r="A314" s="6" t="s">
        <v>158</v>
      </c>
      <c r="B314" s="20" t="s">
        <v>786</v>
      </c>
      <c r="C314" s="20"/>
      <c r="D314" s="6" t="s">
        <v>432</v>
      </c>
      <c r="E314" s="10">
        <v>2000</v>
      </c>
      <c r="F314" s="10">
        <v>2</v>
      </c>
      <c r="G314" s="10">
        <v>4000</v>
      </c>
    </row>
    <row r="315" spans="1:7" ht="39.950000000000003" customHeight="1" x14ac:dyDescent="0.15">
      <c r="A315" s="6" t="s">
        <v>158</v>
      </c>
      <c r="B315" s="20" t="s">
        <v>787</v>
      </c>
      <c r="C315" s="20"/>
      <c r="D315" s="6" t="s">
        <v>432</v>
      </c>
      <c r="E315" s="10">
        <v>4</v>
      </c>
      <c r="F315" s="10">
        <v>800</v>
      </c>
      <c r="G315" s="10">
        <v>3200</v>
      </c>
    </row>
    <row r="316" spans="1:7" ht="39.950000000000003" customHeight="1" x14ac:dyDescent="0.15">
      <c r="A316" s="6" t="s">
        <v>158</v>
      </c>
      <c r="B316" s="20" t="s">
        <v>786</v>
      </c>
      <c r="C316" s="20"/>
      <c r="D316" s="6" t="s">
        <v>432</v>
      </c>
      <c r="E316" s="10">
        <v>100</v>
      </c>
      <c r="F316" s="10">
        <v>15</v>
      </c>
      <c r="G316" s="10">
        <v>1500</v>
      </c>
    </row>
    <row r="317" spans="1:7" ht="39.950000000000003" customHeight="1" x14ac:dyDescent="0.15">
      <c r="A317" s="6" t="s">
        <v>158</v>
      </c>
      <c r="B317" s="20" t="s">
        <v>788</v>
      </c>
      <c r="C317" s="20"/>
      <c r="D317" s="6" t="s">
        <v>432</v>
      </c>
      <c r="E317" s="10">
        <v>6</v>
      </c>
      <c r="F317" s="10">
        <v>400</v>
      </c>
      <c r="G317" s="10">
        <v>2400</v>
      </c>
    </row>
    <row r="318" spans="1:7" ht="39.950000000000003" customHeight="1" x14ac:dyDescent="0.15">
      <c r="A318" s="6" t="s">
        <v>158</v>
      </c>
      <c r="B318" s="20" t="s">
        <v>789</v>
      </c>
      <c r="C318" s="20"/>
      <c r="D318" s="6" t="s">
        <v>432</v>
      </c>
      <c r="E318" s="10">
        <v>1</v>
      </c>
      <c r="F318" s="10">
        <v>2000</v>
      </c>
      <c r="G318" s="10">
        <v>2000</v>
      </c>
    </row>
    <row r="319" spans="1:7" ht="39.950000000000003" customHeight="1" x14ac:dyDescent="0.15">
      <c r="A319" s="6" t="s">
        <v>158</v>
      </c>
      <c r="B319" s="20" t="s">
        <v>790</v>
      </c>
      <c r="C319" s="20"/>
      <c r="D319" s="6" t="s">
        <v>432</v>
      </c>
      <c r="E319" s="10">
        <v>6</v>
      </c>
      <c r="F319" s="10">
        <v>170</v>
      </c>
      <c r="G319" s="10">
        <v>1020</v>
      </c>
    </row>
    <row r="320" spans="1:7" ht="39.950000000000003" customHeight="1" x14ac:dyDescent="0.15">
      <c r="A320" s="6" t="s">
        <v>158</v>
      </c>
      <c r="B320" s="20" t="s">
        <v>791</v>
      </c>
      <c r="C320" s="20"/>
      <c r="D320" s="6" t="s">
        <v>432</v>
      </c>
      <c r="E320" s="10">
        <v>2000</v>
      </c>
      <c r="F320" s="10">
        <v>1</v>
      </c>
      <c r="G320" s="10">
        <v>2000</v>
      </c>
    </row>
    <row r="321" spans="1:7" ht="39.950000000000003" customHeight="1" x14ac:dyDescent="0.15">
      <c r="A321" s="6" t="s">
        <v>158</v>
      </c>
      <c r="B321" s="20" t="s">
        <v>792</v>
      </c>
      <c r="C321" s="20"/>
      <c r="D321" s="6" t="s">
        <v>432</v>
      </c>
      <c r="E321" s="10">
        <v>5</v>
      </c>
      <c r="F321" s="10">
        <v>120</v>
      </c>
      <c r="G321" s="10">
        <v>600</v>
      </c>
    </row>
    <row r="322" spans="1:7" ht="39.950000000000003" customHeight="1" x14ac:dyDescent="0.15">
      <c r="A322" s="6" t="s">
        <v>158</v>
      </c>
      <c r="B322" s="20" t="s">
        <v>793</v>
      </c>
      <c r="C322" s="20"/>
      <c r="D322" s="6" t="s">
        <v>432</v>
      </c>
      <c r="E322" s="10">
        <v>12</v>
      </c>
      <c r="F322" s="10">
        <v>120</v>
      </c>
      <c r="G322" s="10">
        <v>1440</v>
      </c>
    </row>
    <row r="323" spans="1:7" ht="39.950000000000003" customHeight="1" x14ac:dyDescent="0.15">
      <c r="A323" s="6" t="s">
        <v>158</v>
      </c>
      <c r="B323" s="20" t="s">
        <v>794</v>
      </c>
      <c r="C323" s="20"/>
      <c r="D323" s="6" t="s">
        <v>432</v>
      </c>
      <c r="E323" s="10">
        <v>5000</v>
      </c>
      <c r="F323" s="10">
        <v>2.5</v>
      </c>
      <c r="G323" s="10">
        <v>12500</v>
      </c>
    </row>
    <row r="324" spans="1:7" ht="39.950000000000003" customHeight="1" x14ac:dyDescent="0.15">
      <c r="A324" s="6" t="s">
        <v>158</v>
      </c>
      <c r="B324" s="20" t="s">
        <v>795</v>
      </c>
      <c r="C324" s="20"/>
      <c r="D324" s="6" t="s">
        <v>432</v>
      </c>
      <c r="E324" s="10">
        <v>6</v>
      </c>
      <c r="F324" s="10">
        <v>170</v>
      </c>
      <c r="G324" s="10">
        <v>1020</v>
      </c>
    </row>
    <row r="325" spans="1:7" ht="39.950000000000003" customHeight="1" x14ac:dyDescent="0.15">
      <c r="A325" s="6" t="s">
        <v>796</v>
      </c>
      <c r="B325" s="20" t="s">
        <v>797</v>
      </c>
      <c r="C325" s="20"/>
      <c r="D325" s="6" t="s">
        <v>432</v>
      </c>
      <c r="E325" s="10">
        <v>5</v>
      </c>
      <c r="F325" s="10">
        <v>13000</v>
      </c>
      <c r="G325" s="10">
        <v>65000</v>
      </c>
    </row>
    <row r="326" spans="1:7" ht="39.950000000000003" customHeight="1" x14ac:dyDescent="0.15">
      <c r="A326" s="6" t="s">
        <v>773</v>
      </c>
      <c r="B326" s="20" t="s">
        <v>798</v>
      </c>
      <c r="C326" s="20"/>
      <c r="D326" s="6" t="s">
        <v>432</v>
      </c>
      <c r="E326" s="10">
        <v>20</v>
      </c>
      <c r="F326" s="10">
        <v>332</v>
      </c>
      <c r="G326" s="10">
        <v>6640</v>
      </c>
    </row>
    <row r="327" spans="1:7" ht="39.950000000000003" customHeight="1" x14ac:dyDescent="0.15">
      <c r="A327" s="6" t="s">
        <v>773</v>
      </c>
      <c r="B327" s="20" t="s">
        <v>799</v>
      </c>
      <c r="C327" s="20"/>
      <c r="D327" s="6" t="s">
        <v>432</v>
      </c>
      <c r="E327" s="10">
        <v>500</v>
      </c>
      <c r="F327" s="10">
        <v>7</v>
      </c>
      <c r="G327" s="10">
        <v>3500</v>
      </c>
    </row>
    <row r="328" spans="1:7" ht="39.950000000000003" customHeight="1" x14ac:dyDescent="0.15">
      <c r="A328" s="6" t="s">
        <v>773</v>
      </c>
      <c r="B328" s="20" t="s">
        <v>800</v>
      </c>
      <c r="C328" s="20"/>
      <c r="D328" s="6" t="s">
        <v>432</v>
      </c>
      <c r="E328" s="10">
        <v>40</v>
      </c>
      <c r="F328" s="10">
        <v>38</v>
      </c>
      <c r="G328" s="10">
        <v>1520</v>
      </c>
    </row>
    <row r="329" spans="1:7" ht="39.950000000000003" customHeight="1" x14ac:dyDescent="0.15">
      <c r="A329" s="6" t="s">
        <v>773</v>
      </c>
      <c r="B329" s="20" t="s">
        <v>801</v>
      </c>
      <c r="C329" s="20"/>
      <c r="D329" s="6" t="s">
        <v>432</v>
      </c>
      <c r="E329" s="10">
        <v>70</v>
      </c>
      <c r="F329" s="10">
        <v>385</v>
      </c>
      <c r="G329" s="10">
        <v>26950</v>
      </c>
    </row>
    <row r="330" spans="1:7" ht="39.950000000000003" customHeight="1" x14ac:dyDescent="0.15">
      <c r="A330" s="6" t="s">
        <v>773</v>
      </c>
      <c r="B330" s="20" t="s">
        <v>802</v>
      </c>
      <c r="C330" s="20"/>
      <c r="D330" s="6" t="s">
        <v>432</v>
      </c>
      <c r="E330" s="10">
        <v>660</v>
      </c>
      <c r="F330" s="10">
        <v>78</v>
      </c>
      <c r="G330" s="10">
        <v>51480</v>
      </c>
    </row>
    <row r="331" spans="1:7" ht="39.950000000000003" customHeight="1" x14ac:dyDescent="0.15">
      <c r="A331" s="6" t="s">
        <v>773</v>
      </c>
      <c r="B331" s="20" t="s">
        <v>803</v>
      </c>
      <c r="C331" s="20"/>
      <c r="D331" s="6" t="s">
        <v>432</v>
      </c>
      <c r="E331" s="10">
        <v>300</v>
      </c>
      <c r="F331" s="10">
        <v>30</v>
      </c>
      <c r="G331" s="10">
        <v>9000</v>
      </c>
    </row>
    <row r="332" spans="1:7" ht="39.950000000000003" customHeight="1" x14ac:dyDescent="0.15">
      <c r="A332" s="6" t="s">
        <v>773</v>
      </c>
      <c r="B332" s="20" t="s">
        <v>804</v>
      </c>
      <c r="C332" s="20"/>
      <c r="D332" s="6" t="s">
        <v>432</v>
      </c>
      <c r="E332" s="10">
        <v>25</v>
      </c>
      <c r="F332" s="10">
        <v>374</v>
      </c>
      <c r="G332" s="10">
        <v>9350</v>
      </c>
    </row>
    <row r="333" spans="1:7" ht="39.950000000000003" customHeight="1" x14ac:dyDescent="0.15">
      <c r="A333" s="6" t="s">
        <v>773</v>
      </c>
      <c r="B333" s="20" t="s">
        <v>805</v>
      </c>
      <c r="C333" s="20"/>
      <c r="D333" s="6" t="s">
        <v>432</v>
      </c>
      <c r="E333" s="10">
        <v>165</v>
      </c>
      <c r="F333" s="10">
        <v>185</v>
      </c>
      <c r="G333" s="10">
        <v>30525</v>
      </c>
    </row>
    <row r="334" spans="1:7" ht="39.950000000000003" customHeight="1" x14ac:dyDescent="0.15">
      <c r="A334" s="6" t="s">
        <v>773</v>
      </c>
      <c r="B334" s="20" t="s">
        <v>806</v>
      </c>
      <c r="C334" s="20"/>
      <c r="D334" s="6" t="s">
        <v>432</v>
      </c>
      <c r="E334" s="10">
        <v>10</v>
      </c>
      <c r="F334" s="10">
        <v>1020.9</v>
      </c>
      <c r="G334" s="10">
        <v>10209</v>
      </c>
    </row>
    <row r="335" spans="1:7" ht="39.950000000000003" customHeight="1" x14ac:dyDescent="0.15">
      <c r="A335" s="6" t="s">
        <v>773</v>
      </c>
      <c r="B335" s="20" t="s">
        <v>807</v>
      </c>
      <c r="C335" s="20"/>
      <c r="D335" s="6" t="s">
        <v>432</v>
      </c>
      <c r="E335" s="10">
        <v>5855</v>
      </c>
      <c r="F335" s="10">
        <v>8</v>
      </c>
      <c r="G335" s="10">
        <v>46840</v>
      </c>
    </row>
    <row r="336" spans="1:7" ht="39.950000000000003" customHeight="1" x14ac:dyDescent="0.15">
      <c r="A336" s="6" t="s">
        <v>773</v>
      </c>
      <c r="B336" s="20" t="s">
        <v>808</v>
      </c>
      <c r="C336" s="20"/>
      <c r="D336" s="6" t="s">
        <v>432</v>
      </c>
      <c r="E336" s="10">
        <v>57</v>
      </c>
      <c r="F336" s="10">
        <v>295</v>
      </c>
      <c r="G336" s="10">
        <v>16815</v>
      </c>
    </row>
    <row r="337" spans="1:7" ht="39.950000000000003" customHeight="1" x14ac:dyDescent="0.15">
      <c r="A337" s="6" t="s">
        <v>773</v>
      </c>
      <c r="B337" s="20" t="s">
        <v>809</v>
      </c>
      <c r="C337" s="20"/>
      <c r="D337" s="6" t="s">
        <v>432</v>
      </c>
      <c r="E337" s="10">
        <v>90</v>
      </c>
      <c r="F337" s="10">
        <v>435</v>
      </c>
      <c r="G337" s="10">
        <v>39150</v>
      </c>
    </row>
    <row r="338" spans="1:7" ht="39.950000000000003" customHeight="1" x14ac:dyDescent="0.15">
      <c r="A338" s="6" t="s">
        <v>773</v>
      </c>
      <c r="B338" s="20" t="s">
        <v>810</v>
      </c>
      <c r="C338" s="20"/>
      <c r="D338" s="6" t="s">
        <v>432</v>
      </c>
      <c r="E338" s="10">
        <v>150</v>
      </c>
      <c r="F338" s="10">
        <v>30</v>
      </c>
      <c r="G338" s="10">
        <v>4500</v>
      </c>
    </row>
    <row r="339" spans="1:7" ht="39.950000000000003" customHeight="1" x14ac:dyDescent="0.15">
      <c r="A339" s="6" t="s">
        <v>773</v>
      </c>
      <c r="B339" s="20" t="s">
        <v>811</v>
      </c>
      <c r="C339" s="20"/>
      <c r="D339" s="6" t="s">
        <v>432</v>
      </c>
      <c r="E339" s="10">
        <v>100</v>
      </c>
      <c r="F339" s="10">
        <v>440</v>
      </c>
      <c r="G339" s="10">
        <v>44000</v>
      </c>
    </row>
    <row r="340" spans="1:7" ht="39.950000000000003" customHeight="1" x14ac:dyDescent="0.15">
      <c r="A340" s="6" t="s">
        <v>773</v>
      </c>
      <c r="B340" s="20" t="s">
        <v>812</v>
      </c>
      <c r="C340" s="20"/>
      <c r="D340" s="6" t="s">
        <v>432</v>
      </c>
      <c r="E340" s="10">
        <v>60</v>
      </c>
      <c r="F340" s="10">
        <v>97</v>
      </c>
      <c r="G340" s="10">
        <v>5820</v>
      </c>
    </row>
    <row r="341" spans="1:7" ht="39.950000000000003" customHeight="1" x14ac:dyDescent="0.15">
      <c r="A341" s="6" t="s">
        <v>773</v>
      </c>
      <c r="B341" s="20" t="s">
        <v>813</v>
      </c>
      <c r="C341" s="20"/>
      <c r="D341" s="6" t="s">
        <v>432</v>
      </c>
      <c r="E341" s="10">
        <v>984.29811764700003</v>
      </c>
      <c r="F341" s="10">
        <v>85</v>
      </c>
      <c r="G341" s="10">
        <v>83665.34</v>
      </c>
    </row>
    <row r="342" spans="1:7" ht="39.950000000000003" customHeight="1" x14ac:dyDescent="0.15">
      <c r="A342" s="6" t="s">
        <v>773</v>
      </c>
      <c r="B342" s="20" t="s">
        <v>814</v>
      </c>
      <c r="C342" s="20"/>
      <c r="D342" s="6" t="s">
        <v>432</v>
      </c>
      <c r="E342" s="10">
        <v>100</v>
      </c>
      <c r="F342" s="10">
        <v>17</v>
      </c>
      <c r="G342" s="10">
        <v>1700</v>
      </c>
    </row>
    <row r="343" spans="1:7" ht="39.950000000000003" customHeight="1" x14ac:dyDescent="0.15">
      <c r="A343" s="6" t="s">
        <v>815</v>
      </c>
      <c r="B343" s="20" t="s">
        <v>816</v>
      </c>
      <c r="C343" s="20"/>
      <c r="D343" s="6" t="s">
        <v>432</v>
      </c>
      <c r="E343" s="10">
        <v>10</v>
      </c>
      <c r="F343" s="10">
        <v>234</v>
      </c>
      <c r="G343" s="10">
        <v>2340</v>
      </c>
    </row>
    <row r="344" spans="1:7" ht="39.950000000000003" customHeight="1" x14ac:dyDescent="0.15">
      <c r="A344" s="6" t="s">
        <v>815</v>
      </c>
      <c r="B344" s="20" t="s">
        <v>817</v>
      </c>
      <c r="C344" s="20"/>
      <c r="D344" s="6" t="s">
        <v>432</v>
      </c>
      <c r="E344" s="10">
        <v>30</v>
      </c>
      <c r="F344" s="10">
        <v>234</v>
      </c>
      <c r="G344" s="10">
        <v>7020</v>
      </c>
    </row>
    <row r="345" spans="1:7" ht="39.950000000000003" customHeight="1" x14ac:dyDescent="0.15">
      <c r="A345" s="6" t="s">
        <v>815</v>
      </c>
      <c r="B345" s="20" t="s">
        <v>818</v>
      </c>
      <c r="C345" s="20"/>
      <c r="D345" s="6" t="s">
        <v>432</v>
      </c>
      <c r="E345" s="10">
        <v>20</v>
      </c>
      <c r="F345" s="10">
        <v>234</v>
      </c>
      <c r="G345" s="10">
        <v>4680</v>
      </c>
    </row>
    <row r="346" spans="1:7" ht="39.950000000000003" customHeight="1" x14ac:dyDescent="0.15">
      <c r="A346" s="6" t="s">
        <v>815</v>
      </c>
      <c r="B346" s="20" t="s">
        <v>819</v>
      </c>
      <c r="C346" s="20"/>
      <c r="D346" s="6" t="s">
        <v>432</v>
      </c>
      <c r="E346" s="10">
        <v>6</v>
      </c>
      <c r="F346" s="10">
        <v>234</v>
      </c>
      <c r="G346" s="10">
        <v>1404</v>
      </c>
    </row>
    <row r="347" spans="1:7" ht="39.950000000000003" customHeight="1" x14ac:dyDescent="0.15">
      <c r="A347" s="6" t="s">
        <v>815</v>
      </c>
      <c r="B347" s="20" t="s">
        <v>820</v>
      </c>
      <c r="C347" s="20"/>
      <c r="D347" s="6" t="s">
        <v>432</v>
      </c>
      <c r="E347" s="10">
        <v>20</v>
      </c>
      <c r="F347" s="10">
        <v>234</v>
      </c>
      <c r="G347" s="10">
        <v>4680</v>
      </c>
    </row>
    <row r="348" spans="1:7" ht="39.950000000000003" customHeight="1" x14ac:dyDescent="0.15">
      <c r="A348" s="6" t="s">
        <v>815</v>
      </c>
      <c r="B348" s="20" t="s">
        <v>821</v>
      </c>
      <c r="C348" s="20"/>
      <c r="D348" s="6" t="s">
        <v>432</v>
      </c>
      <c r="E348" s="10">
        <v>3</v>
      </c>
      <c r="F348" s="10">
        <v>234</v>
      </c>
      <c r="G348" s="10">
        <v>702</v>
      </c>
    </row>
    <row r="349" spans="1:7" ht="39.950000000000003" customHeight="1" x14ac:dyDescent="0.15">
      <c r="A349" s="6" t="s">
        <v>815</v>
      </c>
      <c r="B349" s="20" t="s">
        <v>822</v>
      </c>
      <c r="C349" s="20"/>
      <c r="D349" s="6" t="s">
        <v>432</v>
      </c>
      <c r="E349" s="10">
        <v>130</v>
      </c>
      <c r="F349" s="10">
        <v>234</v>
      </c>
      <c r="G349" s="10">
        <v>30420</v>
      </c>
    </row>
    <row r="350" spans="1:7" ht="60" customHeight="1" x14ac:dyDescent="0.15">
      <c r="A350" s="6" t="s">
        <v>254</v>
      </c>
      <c r="B350" s="20" t="s">
        <v>823</v>
      </c>
      <c r="C350" s="20"/>
      <c r="D350" s="6" t="s">
        <v>432</v>
      </c>
      <c r="E350" s="10">
        <v>700</v>
      </c>
      <c r="F350" s="10">
        <v>39</v>
      </c>
      <c r="G350" s="10">
        <v>27300</v>
      </c>
    </row>
    <row r="351" spans="1:7" ht="60" customHeight="1" x14ac:dyDescent="0.15">
      <c r="A351" s="6" t="s">
        <v>254</v>
      </c>
      <c r="B351" s="20" t="s">
        <v>824</v>
      </c>
      <c r="C351" s="20"/>
      <c r="D351" s="6" t="s">
        <v>432</v>
      </c>
      <c r="E351" s="10">
        <v>700</v>
      </c>
      <c r="F351" s="10">
        <v>100</v>
      </c>
      <c r="G351" s="10">
        <v>70000</v>
      </c>
    </row>
    <row r="352" spans="1:7" ht="60" customHeight="1" x14ac:dyDescent="0.15">
      <c r="A352" s="6" t="s">
        <v>254</v>
      </c>
      <c r="B352" s="20" t="s">
        <v>825</v>
      </c>
      <c r="C352" s="20"/>
      <c r="D352" s="6" t="s">
        <v>432</v>
      </c>
      <c r="E352" s="10">
        <v>740</v>
      </c>
      <c r="F352" s="10">
        <v>98.608108000000001</v>
      </c>
      <c r="G352" s="10">
        <v>72970</v>
      </c>
    </row>
    <row r="353" spans="1:7" ht="39.950000000000003" customHeight="1" x14ac:dyDescent="0.15">
      <c r="A353" s="6" t="s">
        <v>826</v>
      </c>
      <c r="B353" s="20" t="s">
        <v>827</v>
      </c>
      <c r="C353" s="20"/>
      <c r="D353" s="6" t="s">
        <v>432</v>
      </c>
      <c r="E353" s="10">
        <v>10</v>
      </c>
      <c r="F353" s="10">
        <v>15000</v>
      </c>
      <c r="G353" s="10">
        <v>150000</v>
      </c>
    </row>
    <row r="354" spans="1:7" ht="39.950000000000003" customHeight="1" x14ac:dyDescent="0.15">
      <c r="A354" s="6" t="s">
        <v>826</v>
      </c>
      <c r="B354" s="20" t="s">
        <v>828</v>
      </c>
      <c r="C354" s="20"/>
      <c r="D354" s="6" t="s">
        <v>432</v>
      </c>
      <c r="E354" s="10">
        <v>20</v>
      </c>
      <c r="F354" s="10">
        <v>1000</v>
      </c>
      <c r="G354" s="10">
        <v>20000</v>
      </c>
    </row>
    <row r="355" spans="1:7" ht="39.950000000000003" customHeight="1" x14ac:dyDescent="0.15">
      <c r="A355" s="6" t="s">
        <v>826</v>
      </c>
      <c r="B355" s="20" t="s">
        <v>829</v>
      </c>
      <c r="C355" s="20"/>
      <c r="D355" s="6" t="s">
        <v>432</v>
      </c>
      <c r="E355" s="10">
        <v>20</v>
      </c>
      <c r="F355" s="10">
        <v>22973</v>
      </c>
      <c r="G355" s="10">
        <v>459460</v>
      </c>
    </row>
    <row r="356" spans="1:7" ht="39.950000000000003" customHeight="1" x14ac:dyDescent="0.15">
      <c r="A356" s="6" t="s">
        <v>826</v>
      </c>
      <c r="B356" s="20" t="s">
        <v>830</v>
      </c>
      <c r="C356" s="20"/>
      <c r="D356" s="6" t="s">
        <v>432</v>
      </c>
      <c r="E356" s="10">
        <v>10</v>
      </c>
      <c r="F356" s="10">
        <v>26656.2</v>
      </c>
      <c r="G356" s="10">
        <v>266562</v>
      </c>
    </row>
    <row r="357" spans="1:7" ht="39.950000000000003" customHeight="1" x14ac:dyDescent="0.15">
      <c r="A357" s="6" t="s">
        <v>826</v>
      </c>
      <c r="B357" s="20" t="s">
        <v>831</v>
      </c>
      <c r="C357" s="20"/>
      <c r="D357" s="6" t="s">
        <v>432</v>
      </c>
      <c r="E357" s="10">
        <v>10</v>
      </c>
      <c r="F357" s="10">
        <v>3000</v>
      </c>
      <c r="G357" s="10">
        <v>30000</v>
      </c>
    </row>
    <row r="358" spans="1:7" ht="39.950000000000003" customHeight="1" x14ac:dyDescent="0.15">
      <c r="A358" s="6" t="s">
        <v>192</v>
      </c>
      <c r="B358" s="20" t="s">
        <v>832</v>
      </c>
      <c r="C358" s="20"/>
      <c r="D358" s="6" t="s">
        <v>432</v>
      </c>
      <c r="E358" s="10">
        <v>50</v>
      </c>
      <c r="F358" s="10">
        <v>690.8</v>
      </c>
      <c r="G358" s="10">
        <v>34540</v>
      </c>
    </row>
    <row r="359" spans="1:7" ht="39.950000000000003" customHeight="1" x14ac:dyDescent="0.15">
      <c r="A359" s="6" t="s">
        <v>192</v>
      </c>
      <c r="B359" s="20" t="s">
        <v>833</v>
      </c>
      <c r="C359" s="20"/>
      <c r="D359" s="6" t="s">
        <v>432</v>
      </c>
      <c r="E359" s="10">
        <v>5</v>
      </c>
      <c r="F359" s="10">
        <v>750</v>
      </c>
      <c r="G359" s="10">
        <v>3750</v>
      </c>
    </row>
    <row r="360" spans="1:7" ht="39.950000000000003" customHeight="1" x14ac:dyDescent="0.15">
      <c r="A360" s="6" t="s">
        <v>192</v>
      </c>
      <c r="B360" s="20" t="s">
        <v>834</v>
      </c>
      <c r="C360" s="20"/>
      <c r="D360" s="6" t="s">
        <v>432</v>
      </c>
      <c r="E360" s="10">
        <v>77</v>
      </c>
      <c r="F360" s="10">
        <v>150</v>
      </c>
      <c r="G360" s="10">
        <v>11550</v>
      </c>
    </row>
    <row r="361" spans="1:7" ht="39.950000000000003" customHeight="1" x14ac:dyDescent="0.15">
      <c r="A361" s="6" t="s">
        <v>192</v>
      </c>
      <c r="B361" s="20" t="s">
        <v>835</v>
      </c>
      <c r="C361" s="20"/>
      <c r="D361" s="6" t="s">
        <v>432</v>
      </c>
      <c r="E361" s="10">
        <v>220</v>
      </c>
      <c r="F361" s="10">
        <v>25</v>
      </c>
      <c r="G361" s="10">
        <v>5500</v>
      </c>
    </row>
    <row r="362" spans="1:7" ht="39.950000000000003" customHeight="1" x14ac:dyDescent="0.15">
      <c r="A362" s="6" t="s">
        <v>192</v>
      </c>
      <c r="B362" s="20" t="s">
        <v>836</v>
      </c>
      <c r="C362" s="20"/>
      <c r="D362" s="6" t="s">
        <v>432</v>
      </c>
      <c r="E362" s="10">
        <v>22</v>
      </c>
      <c r="F362" s="10">
        <v>210</v>
      </c>
      <c r="G362" s="10">
        <v>4620</v>
      </c>
    </row>
    <row r="363" spans="1:7" ht="39.950000000000003" customHeight="1" x14ac:dyDescent="0.15">
      <c r="A363" s="6" t="s">
        <v>192</v>
      </c>
      <c r="B363" s="20" t="s">
        <v>837</v>
      </c>
      <c r="C363" s="20"/>
      <c r="D363" s="6" t="s">
        <v>432</v>
      </c>
      <c r="E363" s="10">
        <v>110</v>
      </c>
      <c r="F363" s="10">
        <v>34</v>
      </c>
      <c r="G363" s="10">
        <v>3740</v>
      </c>
    </row>
    <row r="364" spans="1:7" ht="39.950000000000003" customHeight="1" x14ac:dyDescent="0.15">
      <c r="A364" s="6" t="s">
        <v>838</v>
      </c>
      <c r="B364" s="20" t="s">
        <v>839</v>
      </c>
      <c r="C364" s="20"/>
      <c r="D364" s="6" t="s">
        <v>432</v>
      </c>
      <c r="E364" s="10">
        <v>3500</v>
      </c>
      <c r="F364" s="10">
        <v>3</v>
      </c>
      <c r="G364" s="10">
        <v>10500</v>
      </c>
    </row>
    <row r="365" spans="1:7" ht="39.950000000000003" customHeight="1" x14ac:dyDescent="0.15">
      <c r="A365" s="6" t="s">
        <v>838</v>
      </c>
      <c r="B365" s="20" t="s">
        <v>840</v>
      </c>
      <c r="C365" s="20"/>
      <c r="D365" s="6" t="s">
        <v>432</v>
      </c>
      <c r="E365" s="10">
        <v>15</v>
      </c>
      <c r="F365" s="10">
        <v>99</v>
      </c>
      <c r="G365" s="10">
        <v>1485</v>
      </c>
    </row>
    <row r="366" spans="1:7" ht="39.950000000000003" customHeight="1" x14ac:dyDescent="0.15">
      <c r="A366" s="6" t="s">
        <v>838</v>
      </c>
      <c r="B366" s="20" t="s">
        <v>841</v>
      </c>
      <c r="C366" s="20"/>
      <c r="D366" s="6" t="s">
        <v>432</v>
      </c>
      <c r="E366" s="10">
        <v>60</v>
      </c>
      <c r="F366" s="10">
        <v>55</v>
      </c>
      <c r="G366" s="10">
        <v>3300</v>
      </c>
    </row>
    <row r="367" spans="1:7" ht="60" customHeight="1" x14ac:dyDescent="0.15">
      <c r="A367" s="6" t="s">
        <v>838</v>
      </c>
      <c r="B367" s="20" t="s">
        <v>842</v>
      </c>
      <c r="C367" s="20"/>
      <c r="D367" s="6" t="s">
        <v>432</v>
      </c>
      <c r="E367" s="10">
        <v>10</v>
      </c>
      <c r="F367" s="10">
        <v>1500</v>
      </c>
      <c r="G367" s="10">
        <v>15000</v>
      </c>
    </row>
    <row r="368" spans="1:7" ht="39.950000000000003" customHeight="1" x14ac:dyDescent="0.15">
      <c r="A368" s="6" t="s">
        <v>838</v>
      </c>
      <c r="B368" s="20" t="s">
        <v>843</v>
      </c>
      <c r="C368" s="20"/>
      <c r="D368" s="6" t="s">
        <v>432</v>
      </c>
      <c r="E368" s="10">
        <v>181</v>
      </c>
      <c r="F368" s="10">
        <v>440.33149200000003</v>
      </c>
      <c r="G368" s="10">
        <v>79700</v>
      </c>
    </row>
    <row r="369" spans="1:7" ht="39.950000000000003" customHeight="1" x14ac:dyDescent="0.15">
      <c r="A369" s="6" t="s">
        <v>838</v>
      </c>
      <c r="B369" s="20" t="s">
        <v>844</v>
      </c>
      <c r="C369" s="20"/>
      <c r="D369" s="6" t="s">
        <v>432</v>
      </c>
      <c r="E369" s="10">
        <v>91</v>
      </c>
      <c r="F369" s="10">
        <v>334.15384599999999</v>
      </c>
      <c r="G369" s="10">
        <v>30408</v>
      </c>
    </row>
    <row r="370" spans="1:7" ht="39.950000000000003" customHeight="1" x14ac:dyDescent="0.15">
      <c r="A370" s="6" t="s">
        <v>838</v>
      </c>
      <c r="B370" s="20" t="s">
        <v>845</v>
      </c>
      <c r="C370" s="20"/>
      <c r="D370" s="6" t="s">
        <v>432</v>
      </c>
      <c r="E370" s="10">
        <v>7</v>
      </c>
      <c r="F370" s="10">
        <v>110</v>
      </c>
      <c r="G370" s="10">
        <v>770</v>
      </c>
    </row>
    <row r="371" spans="1:7" ht="39.950000000000003" customHeight="1" x14ac:dyDescent="0.15">
      <c r="A371" s="6" t="s">
        <v>838</v>
      </c>
      <c r="B371" s="20" t="s">
        <v>846</v>
      </c>
      <c r="C371" s="20"/>
      <c r="D371" s="6" t="s">
        <v>432</v>
      </c>
      <c r="E371" s="10">
        <v>169</v>
      </c>
      <c r="F371" s="10">
        <v>55</v>
      </c>
      <c r="G371" s="10">
        <v>9295</v>
      </c>
    </row>
    <row r="372" spans="1:7" ht="39.950000000000003" customHeight="1" x14ac:dyDescent="0.15">
      <c r="A372" s="6" t="s">
        <v>838</v>
      </c>
      <c r="B372" s="20" t="s">
        <v>847</v>
      </c>
      <c r="C372" s="20"/>
      <c r="D372" s="6" t="s">
        <v>432</v>
      </c>
      <c r="E372" s="10">
        <v>16</v>
      </c>
      <c r="F372" s="10">
        <v>611</v>
      </c>
      <c r="G372" s="10">
        <v>9776</v>
      </c>
    </row>
    <row r="373" spans="1:7" ht="39.950000000000003" customHeight="1" x14ac:dyDescent="0.15">
      <c r="A373" s="6" t="s">
        <v>838</v>
      </c>
      <c r="B373" s="20" t="s">
        <v>848</v>
      </c>
      <c r="C373" s="20"/>
      <c r="D373" s="6" t="s">
        <v>432</v>
      </c>
      <c r="E373" s="10">
        <v>400</v>
      </c>
      <c r="F373" s="10">
        <v>69.040000000000006</v>
      </c>
      <c r="G373" s="10">
        <v>27616</v>
      </c>
    </row>
    <row r="374" spans="1:7" ht="39.950000000000003" customHeight="1" x14ac:dyDescent="0.15">
      <c r="A374" s="6" t="s">
        <v>179</v>
      </c>
      <c r="B374" s="20" t="s">
        <v>849</v>
      </c>
      <c r="C374" s="20"/>
      <c r="D374" s="6" t="s">
        <v>432</v>
      </c>
      <c r="E374" s="10">
        <v>200</v>
      </c>
      <c r="F374" s="10">
        <v>40</v>
      </c>
      <c r="G374" s="10">
        <v>8000</v>
      </c>
    </row>
    <row r="375" spans="1:7" ht="39.950000000000003" customHeight="1" x14ac:dyDescent="0.15">
      <c r="A375" s="6" t="s">
        <v>179</v>
      </c>
      <c r="B375" s="20" t="s">
        <v>850</v>
      </c>
      <c r="C375" s="20"/>
      <c r="D375" s="6" t="s">
        <v>432</v>
      </c>
      <c r="E375" s="10">
        <v>520</v>
      </c>
      <c r="F375" s="10">
        <v>100</v>
      </c>
      <c r="G375" s="10">
        <v>52000</v>
      </c>
    </row>
    <row r="376" spans="1:7" ht="39.950000000000003" customHeight="1" x14ac:dyDescent="0.15">
      <c r="A376" s="6" t="s">
        <v>179</v>
      </c>
      <c r="B376" s="20" t="s">
        <v>851</v>
      </c>
      <c r="C376" s="20"/>
      <c r="D376" s="6" t="s">
        <v>432</v>
      </c>
      <c r="E376" s="10">
        <v>250</v>
      </c>
      <c r="F376" s="10">
        <v>32.4</v>
      </c>
      <c r="G376" s="10">
        <v>8100</v>
      </c>
    </row>
    <row r="377" spans="1:7" ht="39.950000000000003" customHeight="1" x14ac:dyDescent="0.15">
      <c r="A377" s="6" t="s">
        <v>179</v>
      </c>
      <c r="B377" s="20" t="s">
        <v>852</v>
      </c>
      <c r="C377" s="20"/>
      <c r="D377" s="6" t="s">
        <v>432</v>
      </c>
      <c r="E377" s="10">
        <v>210</v>
      </c>
      <c r="F377" s="10">
        <v>50.952381000000003</v>
      </c>
      <c r="G377" s="10">
        <v>10700</v>
      </c>
    </row>
    <row r="378" spans="1:7" ht="39.950000000000003" customHeight="1" x14ac:dyDescent="0.15">
      <c r="A378" s="6" t="s">
        <v>179</v>
      </c>
      <c r="B378" s="20" t="s">
        <v>853</v>
      </c>
      <c r="C378" s="20"/>
      <c r="D378" s="6" t="s">
        <v>432</v>
      </c>
      <c r="E378" s="10">
        <v>300</v>
      </c>
      <c r="F378" s="10">
        <v>176.66666699999999</v>
      </c>
      <c r="G378" s="10">
        <v>53000</v>
      </c>
    </row>
    <row r="379" spans="1:7" ht="39.950000000000003" customHeight="1" x14ac:dyDescent="0.15">
      <c r="A379" s="6" t="s">
        <v>179</v>
      </c>
      <c r="B379" s="20" t="s">
        <v>854</v>
      </c>
      <c r="C379" s="20"/>
      <c r="D379" s="6" t="s">
        <v>432</v>
      </c>
      <c r="E379" s="10">
        <v>255</v>
      </c>
      <c r="F379" s="10">
        <v>49.019607999999998</v>
      </c>
      <c r="G379" s="10">
        <v>12500</v>
      </c>
    </row>
    <row r="380" spans="1:7" ht="39.950000000000003" customHeight="1" x14ac:dyDescent="0.15">
      <c r="A380" s="6" t="s">
        <v>312</v>
      </c>
      <c r="B380" s="20" t="s">
        <v>855</v>
      </c>
      <c r="C380" s="20"/>
      <c r="D380" s="6" t="s">
        <v>432</v>
      </c>
      <c r="E380" s="10">
        <v>38</v>
      </c>
      <c r="F380" s="10">
        <v>585</v>
      </c>
      <c r="G380" s="10">
        <v>22230</v>
      </c>
    </row>
    <row r="381" spans="1:7" ht="39.950000000000003" customHeight="1" x14ac:dyDescent="0.15">
      <c r="A381" s="6" t="s">
        <v>312</v>
      </c>
      <c r="B381" s="20" t="s">
        <v>856</v>
      </c>
      <c r="C381" s="20"/>
      <c r="D381" s="6" t="s">
        <v>432</v>
      </c>
      <c r="E381" s="10">
        <v>29</v>
      </c>
      <c r="F381" s="10">
        <v>156</v>
      </c>
      <c r="G381" s="10">
        <v>4524</v>
      </c>
    </row>
    <row r="382" spans="1:7" ht="39.950000000000003" customHeight="1" x14ac:dyDescent="0.15">
      <c r="A382" s="6" t="s">
        <v>312</v>
      </c>
      <c r="B382" s="20" t="s">
        <v>857</v>
      </c>
      <c r="C382" s="20"/>
      <c r="D382" s="6" t="s">
        <v>432</v>
      </c>
      <c r="E382" s="10">
        <v>13.5</v>
      </c>
      <c r="F382" s="10">
        <v>325</v>
      </c>
      <c r="G382" s="10">
        <v>4387.5</v>
      </c>
    </row>
    <row r="383" spans="1:7" ht="39.950000000000003" customHeight="1" x14ac:dyDescent="0.15">
      <c r="A383" s="6" t="s">
        <v>312</v>
      </c>
      <c r="B383" s="20" t="s">
        <v>858</v>
      </c>
      <c r="C383" s="20"/>
      <c r="D383" s="6" t="s">
        <v>432</v>
      </c>
      <c r="E383" s="10">
        <v>46</v>
      </c>
      <c r="F383" s="10">
        <v>21</v>
      </c>
      <c r="G383" s="10">
        <v>966</v>
      </c>
    </row>
    <row r="384" spans="1:7" ht="39.950000000000003" customHeight="1" x14ac:dyDescent="0.15">
      <c r="A384" s="6" t="s">
        <v>312</v>
      </c>
      <c r="B384" s="20" t="s">
        <v>859</v>
      </c>
      <c r="C384" s="20"/>
      <c r="D384" s="6" t="s">
        <v>432</v>
      </c>
      <c r="E384" s="10">
        <v>16.3</v>
      </c>
      <c r="F384" s="10">
        <v>650</v>
      </c>
      <c r="G384" s="10">
        <v>10595</v>
      </c>
    </row>
    <row r="385" spans="1:7" ht="39.950000000000003" customHeight="1" x14ac:dyDescent="0.15">
      <c r="A385" s="6" t="s">
        <v>312</v>
      </c>
      <c r="B385" s="20" t="s">
        <v>860</v>
      </c>
      <c r="C385" s="20"/>
      <c r="D385" s="6" t="s">
        <v>432</v>
      </c>
      <c r="E385" s="10">
        <v>1.4</v>
      </c>
      <c r="F385" s="10">
        <v>325</v>
      </c>
      <c r="G385" s="10">
        <v>455</v>
      </c>
    </row>
    <row r="386" spans="1:7" ht="39.950000000000003" customHeight="1" x14ac:dyDescent="0.15">
      <c r="A386" s="6" t="s">
        <v>312</v>
      </c>
      <c r="B386" s="20" t="s">
        <v>861</v>
      </c>
      <c r="C386" s="20"/>
      <c r="D386" s="6" t="s">
        <v>432</v>
      </c>
      <c r="E386" s="10">
        <v>42</v>
      </c>
      <c r="F386" s="10">
        <v>90</v>
      </c>
      <c r="G386" s="10">
        <v>3780</v>
      </c>
    </row>
    <row r="387" spans="1:7" ht="39.950000000000003" customHeight="1" x14ac:dyDescent="0.15">
      <c r="A387" s="6" t="s">
        <v>312</v>
      </c>
      <c r="B387" s="20" t="s">
        <v>862</v>
      </c>
      <c r="C387" s="20"/>
      <c r="D387" s="6" t="s">
        <v>432</v>
      </c>
      <c r="E387" s="10">
        <v>53</v>
      </c>
      <c r="F387" s="10">
        <v>75</v>
      </c>
      <c r="G387" s="10">
        <v>3975</v>
      </c>
    </row>
    <row r="388" spans="1:7" ht="39.950000000000003" customHeight="1" x14ac:dyDescent="0.15">
      <c r="A388" s="6" t="s">
        <v>312</v>
      </c>
      <c r="B388" s="20" t="s">
        <v>863</v>
      </c>
      <c r="C388" s="20"/>
      <c r="D388" s="6" t="s">
        <v>432</v>
      </c>
      <c r="E388" s="10">
        <v>2.5</v>
      </c>
      <c r="F388" s="10">
        <v>455</v>
      </c>
      <c r="G388" s="10">
        <v>1137.5</v>
      </c>
    </row>
    <row r="389" spans="1:7" ht="39.950000000000003" customHeight="1" x14ac:dyDescent="0.15">
      <c r="A389" s="6" t="s">
        <v>312</v>
      </c>
      <c r="B389" s="20" t="s">
        <v>864</v>
      </c>
      <c r="C389" s="20"/>
      <c r="D389" s="6" t="s">
        <v>432</v>
      </c>
      <c r="E389" s="10">
        <v>68</v>
      </c>
      <c r="F389" s="10">
        <v>91</v>
      </c>
      <c r="G389" s="10">
        <v>6188</v>
      </c>
    </row>
    <row r="390" spans="1:7" ht="39.950000000000003" customHeight="1" x14ac:dyDescent="0.15">
      <c r="A390" s="6" t="s">
        <v>312</v>
      </c>
      <c r="B390" s="20" t="s">
        <v>865</v>
      </c>
      <c r="C390" s="20"/>
      <c r="D390" s="6" t="s">
        <v>432</v>
      </c>
      <c r="E390" s="10">
        <v>4.5</v>
      </c>
      <c r="F390" s="10">
        <v>1100</v>
      </c>
      <c r="G390" s="10">
        <v>4950</v>
      </c>
    </row>
    <row r="391" spans="1:7" ht="39.950000000000003" customHeight="1" x14ac:dyDescent="0.15">
      <c r="A391" s="6" t="s">
        <v>312</v>
      </c>
      <c r="B391" s="20" t="s">
        <v>866</v>
      </c>
      <c r="C391" s="20"/>
      <c r="D391" s="6" t="s">
        <v>432</v>
      </c>
      <c r="E391" s="10">
        <v>2</v>
      </c>
      <c r="F391" s="10">
        <v>195</v>
      </c>
      <c r="G391" s="10">
        <v>390</v>
      </c>
    </row>
    <row r="392" spans="1:7" ht="39.950000000000003" customHeight="1" x14ac:dyDescent="0.15">
      <c r="A392" s="6" t="s">
        <v>312</v>
      </c>
      <c r="B392" s="20" t="s">
        <v>867</v>
      </c>
      <c r="C392" s="20"/>
      <c r="D392" s="6" t="s">
        <v>432</v>
      </c>
      <c r="E392" s="10">
        <v>36</v>
      </c>
      <c r="F392" s="10">
        <v>240</v>
      </c>
      <c r="G392" s="10">
        <v>8640</v>
      </c>
    </row>
    <row r="393" spans="1:7" ht="39.950000000000003" customHeight="1" x14ac:dyDescent="0.15">
      <c r="A393" s="6" t="s">
        <v>312</v>
      </c>
      <c r="B393" s="20" t="s">
        <v>868</v>
      </c>
      <c r="C393" s="20"/>
      <c r="D393" s="6" t="s">
        <v>432</v>
      </c>
      <c r="E393" s="10">
        <v>40</v>
      </c>
      <c r="F393" s="10">
        <v>170</v>
      </c>
      <c r="G393" s="10">
        <v>6800</v>
      </c>
    </row>
    <row r="394" spans="1:7" ht="39.950000000000003" customHeight="1" x14ac:dyDescent="0.15">
      <c r="A394" s="6" t="s">
        <v>312</v>
      </c>
      <c r="B394" s="20" t="s">
        <v>869</v>
      </c>
      <c r="C394" s="20"/>
      <c r="D394" s="6" t="s">
        <v>432</v>
      </c>
      <c r="E394" s="10">
        <v>98</v>
      </c>
      <c r="F394" s="10">
        <v>1400</v>
      </c>
      <c r="G394" s="10">
        <v>137200</v>
      </c>
    </row>
    <row r="395" spans="1:7" ht="39.950000000000003" customHeight="1" x14ac:dyDescent="0.15">
      <c r="A395" s="6" t="s">
        <v>312</v>
      </c>
      <c r="B395" s="20" t="s">
        <v>870</v>
      </c>
      <c r="C395" s="20"/>
      <c r="D395" s="6" t="s">
        <v>432</v>
      </c>
      <c r="E395" s="10">
        <v>8</v>
      </c>
      <c r="F395" s="10">
        <v>30</v>
      </c>
      <c r="G395" s="10">
        <v>240</v>
      </c>
    </row>
    <row r="396" spans="1:7" ht="39.950000000000003" customHeight="1" x14ac:dyDescent="0.15">
      <c r="A396" s="6" t="s">
        <v>312</v>
      </c>
      <c r="B396" s="20" t="s">
        <v>871</v>
      </c>
      <c r="C396" s="20"/>
      <c r="D396" s="6" t="s">
        <v>432</v>
      </c>
      <c r="E396" s="10">
        <v>6.2</v>
      </c>
      <c r="F396" s="10">
        <v>300</v>
      </c>
      <c r="G396" s="10">
        <v>1860</v>
      </c>
    </row>
    <row r="397" spans="1:7" ht="39.950000000000003" customHeight="1" x14ac:dyDescent="0.15">
      <c r="A397" s="6" t="s">
        <v>312</v>
      </c>
      <c r="B397" s="20" t="s">
        <v>872</v>
      </c>
      <c r="C397" s="20"/>
      <c r="D397" s="6" t="s">
        <v>432</v>
      </c>
      <c r="E397" s="10">
        <v>3</v>
      </c>
      <c r="F397" s="10">
        <v>100</v>
      </c>
      <c r="G397" s="10">
        <v>300</v>
      </c>
    </row>
    <row r="398" spans="1:7" ht="39.950000000000003" customHeight="1" x14ac:dyDescent="0.15">
      <c r="A398" s="6" t="s">
        <v>312</v>
      </c>
      <c r="B398" s="20" t="s">
        <v>873</v>
      </c>
      <c r="C398" s="20"/>
      <c r="D398" s="6" t="s">
        <v>432</v>
      </c>
      <c r="E398" s="10">
        <v>1.3</v>
      </c>
      <c r="F398" s="10">
        <v>1040</v>
      </c>
      <c r="G398" s="10">
        <v>1352</v>
      </c>
    </row>
    <row r="399" spans="1:7" ht="39.950000000000003" customHeight="1" x14ac:dyDescent="0.15">
      <c r="A399" s="6" t="s">
        <v>312</v>
      </c>
      <c r="B399" s="20" t="s">
        <v>874</v>
      </c>
      <c r="C399" s="20"/>
      <c r="D399" s="6" t="s">
        <v>432</v>
      </c>
      <c r="E399" s="10">
        <v>148</v>
      </c>
      <c r="F399" s="10">
        <v>91</v>
      </c>
      <c r="G399" s="10">
        <v>13468</v>
      </c>
    </row>
    <row r="400" spans="1:7" ht="60" customHeight="1" x14ac:dyDescent="0.15">
      <c r="A400" s="6" t="s">
        <v>268</v>
      </c>
      <c r="B400" s="20" t="s">
        <v>875</v>
      </c>
      <c r="C400" s="20"/>
      <c r="D400" s="6" t="s">
        <v>432</v>
      </c>
      <c r="E400" s="10">
        <v>75</v>
      </c>
      <c r="F400" s="10">
        <v>4000</v>
      </c>
      <c r="G400" s="10">
        <v>300000</v>
      </c>
    </row>
    <row r="401" spans="1:7" ht="60" customHeight="1" x14ac:dyDescent="0.15">
      <c r="A401" s="6" t="s">
        <v>268</v>
      </c>
      <c r="B401" s="20" t="s">
        <v>876</v>
      </c>
      <c r="C401" s="20"/>
      <c r="D401" s="6" t="s">
        <v>432</v>
      </c>
      <c r="E401" s="10">
        <v>800</v>
      </c>
      <c r="F401" s="10">
        <v>500</v>
      </c>
      <c r="G401" s="10">
        <v>400000</v>
      </c>
    </row>
    <row r="402" spans="1:7" ht="60" customHeight="1" x14ac:dyDescent="0.15">
      <c r="A402" s="6" t="s">
        <v>268</v>
      </c>
      <c r="B402" s="20" t="s">
        <v>877</v>
      </c>
      <c r="C402" s="20"/>
      <c r="D402" s="6" t="s">
        <v>432</v>
      </c>
      <c r="E402" s="10">
        <v>5</v>
      </c>
      <c r="F402" s="10">
        <v>20000</v>
      </c>
      <c r="G402" s="10">
        <v>100000</v>
      </c>
    </row>
    <row r="403" spans="1:7" ht="60" customHeight="1" x14ac:dyDescent="0.15">
      <c r="A403" s="6" t="s">
        <v>268</v>
      </c>
      <c r="B403" s="20" t="s">
        <v>878</v>
      </c>
      <c r="C403" s="20"/>
      <c r="D403" s="6" t="s">
        <v>432</v>
      </c>
      <c r="E403" s="10">
        <v>10</v>
      </c>
      <c r="F403" s="10">
        <v>6500</v>
      </c>
      <c r="G403" s="10">
        <v>65000</v>
      </c>
    </row>
    <row r="404" spans="1:7" ht="39.950000000000003" customHeight="1" x14ac:dyDescent="0.15">
      <c r="A404" s="6" t="s">
        <v>268</v>
      </c>
      <c r="B404" s="20" t="s">
        <v>879</v>
      </c>
      <c r="C404" s="20"/>
      <c r="D404" s="6" t="s">
        <v>432</v>
      </c>
      <c r="E404" s="10">
        <v>4</v>
      </c>
      <c r="F404" s="10">
        <v>8750</v>
      </c>
      <c r="G404" s="10">
        <v>35000</v>
      </c>
    </row>
    <row r="405" spans="1:7" ht="60" customHeight="1" x14ac:dyDescent="0.15">
      <c r="A405" s="6" t="s">
        <v>268</v>
      </c>
      <c r="B405" s="20" t="s">
        <v>880</v>
      </c>
      <c r="C405" s="20"/>
      <c r="D405" s="6" t="s">
        <v>432</v>
      </c>
      <c r="E405" s="10">
        <v>50</v>
      </c>
      <c r="F405" s="10">
        <v>5378.4759999999997</v>
      </c>
      <c r="G405" s="10">
        <v>268923.8</v>
      </c>
    </row>
    <row r="406" spans="1:7" ht="60" customHeight="1" x14ac:dyDescent="0.15">
      <c r="A406" s="6" t="s">
        <v>268</v>
      </c>
      <c r="B406" s="20" t="s">
        <v>881</v>
      </c>
      <c r="C406" s="20"/>
      <c r="D406" s="6" t="s">
        <v>432</v>
      </c>
      <c r="E406" s="10">
        <v>100</v>
      </c>
      <c r="F406" s="10">
        <v>2000</v>
      </c>
      <c r="G406" s="10">
        <v>200000</v>
      </c>
    </row>
    <row r="407" spans="1:7" ht="39.950000000000003" customHeight="1" x14ac:dyDescent="0.15">
      <c r="A407" s="6" t="s">
        <v>882</v>
      </c>
      <c r="B407" s="20" t="s">
        <v>883</v>
      </c>
      <c r="C407" s="20"/>
      <c r="D407" s="6" t="s">
        <v>432</v>
      </c>
      <c r="E407" s="10">
        <v>100</v>
      </c>
      <c r="F407" s="10">
        <v>214.35</v>
      </c>
      <c r="G407" s="10">
        <v>21435</v>
      </c>
    </row>
    <row r="408" spans="1:7" ht="39.950000000000003" customHeight="1" x14ac:dyDescent="0.15">
      <c r="A408" s="6" t="s">
        <v>882</v>
      </c>
      <c r="B408" s="20" t="s">
        <v>884</v>
      </c>
      <c r="C408" s="20"/>
      <c r="D408" s="6" t="s">
        <v>432</v>
      </c>
      <c r="E408" s="10">
        <v>200</v>
      </c>
      <c r="F408" s="10">
        <v>16.23</v>
      </c>
      <c r="G408" s="10">
        <v>3246</v>
      </c>
    </row>
    <row r="409" spans="1:7" ht="39.950000000000003" customHeight="1" x14ac:dyDescent="0.15">
      <c r="A409" s="6" t="s">
        <v>882</v>
      </c>
      <c r="B409" s="20" t="s">
        <v>885</v>
      </c>
      <c r="C409" s="20"/>
      <c r="D409" s="6" t="s">
        <v>432</v>
      </c>
      <c r="E409" s="10">
        <v>600</v>
      </c>
      <c r="F409" s="10">
        <v>18.989999999999998</v>
      </c>
      <c r="G409" s="10">
        <v>11394</v>
      </c>
    </row>
    <row r="410" spans="1:7" ht="39.950000000000003" customHeight="1" x14ac:dyDescent="0.15">
      <c r="A410" s="6" t="s">
        <v>882</v>
      </c>
      <c r="B410" s="20" t="s">
        <v>886</v>
      </c>
      <c r="C410" s="20"/>
      <c r="D410" s="6" t="s">
        <v>432</v>
      </c>
      <c r="E410" s="10">
        <v>500</v>
      </c>
      <c r="F410" s="10">
        <v>57.96</v>
      </c>
      <c r="G410" s="10">
        <v>28980</v>
      </c>
    </row>
    <row r="411" spans="1:7" ht="39.950000000000003" customHeight="1" x14ac:dyDescent="0.15">
      <c r="A411" s="6" t="s">
        <v>882</v>
      </c>
      <c r="B411" s="20" t="s">
        <v>887</v>
      </c>
      <c r="C411" s="20"/>
      <c r="D411" s="6" t="s">
        <v>432</v>
      </c>
      <c r="E411" s="10">
        <v>400</v>
      </c>
      <c r="F411" s="10">
        <v>42.42</v>
      </c>
      <c r="G411" s="10">
        <v>16968</v>
      </c>
    </row>
    <row r="412" spans="1:7" ht="39.950000000000003" customHeight="1" x14ac:dyDescent="0.15">
      <c r="A412" s="6" t="s">
        <v>882</v>
      </c>
      <c r="B412" s="20" t="s">
        <v>888</v>
      </c>
      <c r="C412" s="20"/>
      <c r="D412" s="6" t="s">
        <v>432</v>
      </c>
      <c r="E412" s="10">
        <v>200</v>
      </c>
      <c r="F412" s="10">
        <v>16.23</v>
      </c>
      <c r="G412" s="10">
        <v>3246</v>
      </c>
    </row>
    <row r="413" spans="1:7" ht="39.950000000000003" customHeight="1" x14ac:dyDescent="0.15">
      <c r="A413" s="6" t="s">
        <v>882</v>
      </c>
      <c r="B413" s="20" t="s">
        <v>889</v>
      </c>
      <c r="C413" s="20"/>
      <c r="D413" s="6" t="s">
        <v>432</v>
      </c>
      <c r="E413" s="10">
        <v>8</v>
      </c>
      <c r="F413" s="10">
        <v>1017.93</v>
      </c>
      <c r="G413" s="10">
        <v>8143.44</v>
      </c>
    </row>
    <row r="414" spans="1:7" ht="39.950000000000003" customHeight="1" x14ac:dyDescent="0.15">
      <c r="A414" s="6" t="s">
        <v>882</v>
      </c>
      <c r="B414" s="20" t="s">
        <v>890</v>
      </c>
      <c r="C414" s="20"/>
      <c r="D414" s="6" t="s">
        <v>432</v>
      </c>
      <c r="E414" s="10">
        <v>400</v>
      </c>
      <c r="F414" s="10">
        <v>49.494399999999999</v>
      </c>
      <c r="G414" s="10">
        <v>19797.759999999998</v>
      </c>
    </row>
    <row r="415" spans="1:7" ht="39.950000000000003" customHeight="1" x14ac:dyDescent="0.15">
      <c r="A415" s="6" t="s">
        <v>891</v>
      </c>
      <c r="B415" s="20" t="s">
        <v>892</v>
      </c>
      <c r="C415" s="20"/>
      <c r="D415" s="6" t="s">
        <v>432</v>
      </c>
      <c r="E415" s="10">
        <v>0.5</v>
      </c>
      <c r="F415" s="10">
        <v>260</v>
      </c>
      <c r="G415" s="10">
        <v>130</v>
      </c>
    </row>
    <row r="416" spans="1:7" ht="39.950000000000003" customHeight="1" x14ac:dyDescent="0.15">
      <c r="A416" s="6" t="s">
        <v>891</v>
      </c>
      <c r="B416" s="20" t="s">
        <v>893</v>
      </c>
      <c r="C416" s="20"/>
      <c r="D416" s="6" t="s">
        <v>432</v>
      </c>
      <c r="E416" s="10">
        <v>1</v>
      </c>
      <c r="F416" s="10">
        <v>1040</v>
      </c>
      <c r="G416" s="10">
        <v>1040</v>
      </c>
    </row>
    <row r="417" spans="1:7" ht="39.950000000000003" customHeight="1" x14ac:dyDescent="0.15">
      <c r="A417" s="6" t="s">
        <v>891</v>
      </c>
      <c r="B417" s="20" t="s">
        <v>894</v>
      </c>
      <c r="C417" s="20"/>
      <c r="D417" s="6" t="s">
        <v>432</v>
      </c>
      <c r="E417" s="10">
        <v>0.5</v>
      </c>
      <c r="F417" s="10">
        <v>520</v>
      </c>
      <c r="G417" s="10">
        <v>260</v>
      </c>
    </row>
    <row r="418" spans="1:7" ht="39.950000000000003" customHeight="1" x14ac:dyDescent="0.15">
      <c r="A418" s="6" t="s">
        <v>891</v>
      </c>
      <c r="B418" s="20" t="s">
        <v>895</v>
      </c>
      <c r="C418" s="20"/>
      <c r="D418" s="6" t="s">
        <v>432</v>
      </c>
      <c r="E418" s="10">
        <v>10</v>
      </c>
      <c r="F418" s="10">
        <v>15</v>
      </c>
      <c r="G418" s="10">
        <v>150</v>
      </c>
    </row>
    <row r="419" spans="1:7" ht="39.950000000000003" customHeight="1" x14ac:dyDescent="0.15">
      <c r="A419" s="6" t="s">
        <v>891</v>
      </c>
      <c r="B419" s="20" t="s">
        <v>896</v>
      </c>
      <c r="C419" s="20"/>
      <c r="D419" s="6" t="s">
        <v>432</v>
      </c>
      <c r="E419" s="10">
        <v>0.2</v>
      </c>
      <c r="F419" s="10">
        <v>520</v>
      </c>
      <c r="G419" s="10">
        <v>104</v>
      </c>
    </row>
    <row r="420" spans="1:7" ht="39.950000000000003" customHeight="1" x14ac:dyDescent="0.15">
      <c r="A420" s="6" t="s">
        <v>891</v>
      </c>
      <c r="B420" s="20" t="s">
        <v>897</v>
      </c>
      <c r="C420" s="20"/>
      <c r="D420" s="6" t="s">
        <v>432</v>
      </c>
      <c r="E420" s="10">
        <v>3</v>
      </c>
      <c r="F420" s="10">
        <v>650</v>
      </c>
      <c r="G420" s="10">
        <v>1950</v>
      </c>
    </row>
    <row r="421" spans="1:7" ht="39.950000000000003" customHeight="1" x14ac:dyDescent="0.15">
      <c r="A421" s="6" t="s">
        <v>891</v>
      </c>
      <c r="B421" s="20" t="s">
        <v>898</v>
      </c>
      <c r="C421" s="20"/>
      <c r="D421" s="6" t="s">
        <v>432</v>
      </c>
      <c r="E421" s="10">
        <v>0.5</v>
      </c>
      <c r="F421" s="10">
        <v>390</v>
      </c>
      <c r="G421" s="10">
        <v>195</v>
      </c>
    </row>
    <row r="422" spans="1:7" ht="39.950000000000003" customHeight="1" x14ac:dyDescent="0.15">
      <c r="A422" s="6" t="s">
        <v>891</v>
      </c>
      <c r="B422" s="20" t="s">
        <v>899</v>
      </c>
      <c r="C422" s="20"/>
      <c r="D422" s="6" t="s">
        <v>432</v>
      </c>
      <c r="E422" s="10">
        <v>0.5</v>
      </c>
      <c r="F422" s="10">
        <v>780</v>
      </c>
      <c r="G422" s="10">
        <v>390</v>
      </c>
    </row>
    <row r="423" spans="1:7" ht="39.950000000000003" customHeight="1" x14ac:dyDescent="0.15">
      <c r="A423" s="6" t="s">
        <v>891</v>
      </c>
      <c r="B423" s="20" t="s">
        <v>900</v>
      </c>
      <c r="C423" s="20"/>
      <c r="D423" s="6" t="s">
        <v>432</v>
      </c>
      <c r="E423" s="10">
        <v>0.25</v>
      </c>
      <c r="F423" s="10">
        <v>260</v>
      </c>
      <c r="G423" s="10">
        <v>65</v>
      </c>
    </row>
    <row r="424" spans="1:7" ht="39.950000000000003" customHeight="1" x14ac:dyDescent="0.15">
      <c r="A424" s="6" t="s">
        <v>891</v>
      </c>
      <c r="B424" s="20" t="s">
        <v>901</v>
      </c>
      <c r="C424" s="20"/>
      <c r="D424" s="6" t="s">
        <v>432</v>
      </c>
      <c r="E424" s="10">
        <v>3</v>
      </c>
      <c r="F424" s="10">
        <v>156</v>
      </c>
      <c r="G424" s="10">
        <v>468</v>
      </c>
    </row>
    <row r="425" spans="1:7" ht="39.950000000000003" customHeight="1" x14ac:dyDescent="0.15">
      <c r="A425" s="6" t="s">
        <v>891</v>
      </c>
      <c r="B425" s="20" t="s">
        <v>902</v>
      </c>
      <c r="C425" s="20"/>
      <c r="D425" s="6" t="s">
        <v>432</v>
      </c>
      <c r="E425" s="10">
        <v>3</v>
      </c>
      <c r="F425" s="10">
        <v>650</v>
      </c>
      <c r="G425" s="10">
        <v>1950</v>
      </c>
    </row>
    <row r="426" spans="1:7" ht="39.950000000000003" customHeight="1" x14ac:dyDescent="0.15">
      <c r="A426" s="6" t="s">
        <v>891</v>
      </c>
      <c r="B426" s="20" t="s">
        <v>903</v>
      </c>
      <c r="C426" s="20"/>
      <c r="D426" s="6" t="s">
        <v>432</v>
      </c>
      <c r="E426" s="10">
        <v>4</v>
      </c>
      <c r="F426" s="10">
        <v>91</v>
      </c>
      <c r="G426" s="10">
        <v>364</v>
      </c>
    </row>
    <row r="427" spans="1:7" ht="39.950000000000003" customHeight="1" x14ac:dyDescent="0.15">
      <c r="A427" s="6" t="s">
        <v>891</v>
      </c>
      <c r="B427" s="20" t="s">
        <v>904</v>
      </c>
      <c r="C427" s="20"/>
      <c r="D427" s="6" t="s">
        <v>432</v>
      </c>
      <c r="E427" s="10">
        <v>11</v>
      </c>
      <c r="F427" s="10">
        <v>104</v>
      </c>
      <c r="G427" s="10">
        <v>1144</v>
      </c>
    </row>
    <row r="428" spans="1:7" ht="39.950000000000003" customHeight="1" x14ac:dyDescent="0.15">
      <c r="A428" s="6" t="s">
        <v>891</v>
      </c>
      <c r="B428" s="20" t="s">
        <v>905</v>
      </c>
      <c r="C428" s="20"/>
      <c r="D428" s="6" t="s">
        <v>432</v>
      </c>
      <c r="E428" s="10">
        <v>0.5</v>
      </c>
      <c r="F428" s="10">
        <v>780</v>
      </c>
      <c r="G428" s="10">
        <v>390</v>
      </c>
    </row>
    <row r="429" spans="1:7" ht="39.950000000000003" customHeight="1" x14ac:dyDescent="0.15">
      <c r="A429" s="6" t="s">
        <v>328</v>
      </c>
      <c r="B429" s="20" t="s">
        <v>906</v>
      </c>
      <c r="C429" s="20"/>
      <c r="D429" s="6" t="s">
        <v>432</v>
      </c>
      <c r="E429" s="10">
        <v>4</v>
      </c>
      <c r="F429" s="10">
        <v>1040</v>
      </c>
      <c r="G429" s="10">
        <v>4160</v>
      </c>
    </row>
    <row r="430" spans="1:7" ht="39.950000000000003" customHeight="1" x14ac:dyDescent="0.15">
      <c r="A430" s="6" t="s">
        <v>328</v>
      </c>
      <c r="B430" s="20" t="s">
        <v>907</v>
      </c>
      <c r="C430" s="20"/>
      <c r="D430" s="6" t="s">
        <v>432</v>
      </c>
      <c r="E430" s="10">
        <v>0.2</v>
      </c>
      <c r="F430" s="10">
        <v>130</v>
      </c>
      <c r="G430" s="10">
        <v>26</v>
      </c>
    </row>
    <row r="431" spans="1:7" ht="39.950000000000003" customHeight="1" x14ac:dyDescent="0.15">
      <c r="A431" s="6" t="s">
        <v>328</v>
      </c>
      <c r="B431" s="20" t="s">
        <v>908</v>
      </c>
      <c r="C431" s="20"/>
      <c r="D431" s="6" t="s">
        <v>432</v>
      </c>
      <c r="E431" s="10">
        <v>0.1</v>
      </c>
      <c r="F431" s="10">
        <v>200</v>
      </c>
      <c r="G431" s="10">
        <v>20</v>
      </c>
    </row>
    <row r="432" spans="1:7" ht="39.950000000000003" customHeight="1" x14ac:dyDescent="0.15">
      <c r="A432" s="6" t="s">
        <v>328</v>
      </c>
      <c r="B432" s="20" t="s">
        <v>909</v>
      </c>
      <c r="C432" s="20"/>
      <c r="D432" s="6" t="s">
        <v>432</v>
      </c>
      <c r="E432" s="10">
        <v>4</v>
      </c>
      <c r="F432" s="10">
        <v>910</v>
      </c>
      <c r="G432" s="10">
        <v>3640</v>
      </c>
    </row>
    <row r="433" spans="1:7" ht="39.950000000000003" customHeight="1" x14ac:dyDescent="0.15">
      <c r="A433" s="6" t="s">
        <v>328</v>
      </c>
      <c r="B433" s="20" t="s">
        <v>910</v>
      </c>
      <c r="C433" s="20"/>
      <c r="D433" s="6" t="s">
        <v>432</v>
      </c>
      <c r="E433" s="10">
        <v>1</v>
      </c>
      <c r="F433" s="10">
        <v>40</v>
      </c>
      <c r="G433" s="10">
        <v>40</v>
      </c>
    </row>
    <row r="434" spans="1:7" ht="39.950000000000003" customHeight="1" x14ac:dyDescent="0.15">
      <c r="A434" s="6" t="s">
        <v>328</v>
      </c>
      <c r="B434" s="20" t="s">
        <v>911</v>
      </c>
      <c r="C434" s="20"/>
      <c r="D434" s="6" t="s">
        <v>432</v>
      </c>
      <c r="E434" s="10">
        <v>3</v>
      </c>
      <c r="F434" s="10">
        <v>91</v>
      </c>
      <c r="G434" s="10">
        <v>273</v>
      </c>
    </row>
    <row r="435" spans="1:7" ht="39.950000000000003" customHeight="1" x14ac:dyDescent="0.15">
      <c r="A435" s="6" t="s">
        <v>328</v>
      </c>
      <c r="B435" s="20" t="s">
        <v>912</v>
      </c>
      <c r="C435" s="20"/>
      <c r="D435" s="6" t="s">
        <v>432</v>
      </c>
      <c r="E435" s="10">
        <v>0.05</v>
      </c>
      <c r="F435" s="10">
        <v>1040</v>
      </c>
      <c r="G435" s="10">
        <v>52</v>
      </c>
    </row>
    <row r="436" spans="1:7" ht="39.950000000000003" customHeight="1" x14ac:dyDescent="0.15">
      <c r="A436" s="6" t="s">
        <v>328</v>
      </c>
      <c r="B436" s="20" t="s">
        <v>913</v>
      </c>
      <c r="C436" s="20"/>
      <c r="D436" s="6" t="s">
        <v>432</v>
      </c>
      <c r="E436" s="10">
        <v>0.05</v>
      </c>
      <c r="F436" s="10">
        <v>260</v>
      </c>
      <c r="G436" s="10">
        <v>13</v>
      </c>
    </row>
    <row r="437" spans="1:7" ht="39.950000000000003" customHeight="1" x14ac:dyDescent="0.15">
      <c r="A437" s="6" t="s">
        <v>328</v>
      </c>
      <c r="B437" s="20" t="s">
        <v>914</v>
      </c>
      <c r="C437" s="20"/>
      <c r="D437" s="6" t="s">
        <v>432</v>
      </c>
      <c r="E437" s="10">
        <v>1</v>
      </c>
      <c r="F437" s="10">
        <v>390</v>
      </c>
      <c r="G437" s="10">
        <v>390</v>
      </c>
    </row>
    <row r="438" spans="1:7" ht="39.950000000000003" customHeight="1" x14ac:dyDescent="0.15">
      <c r="A438" s="6" t="s">
        <v>328</v>
      </c>
      <c r="B438" s="20" t="s">
        <v>915</v>
      </c>
      <c r="C438" s="20"/>
      <c r="D438" s="6" t="s">
        <v>432</v>
      </c>
      <c r="E438" s="10">
        <v>4</v>
      </c>
      <c r="F438" s="10">
        <v>52</v>
      </c>
      <c r="G438" s="10">
        <v>208</v>
      </c>
    </row>
    <row r="439" spans="1:7" ht="39.950000000000003" customHeight="1" x14ac:dyDescent="0.15">
      <c r="A439" s="6" t="s">
        <v>328</v>
      </c>
      <c r="B439" s="20" t="s">
        <v>916</v>
      </c>
      <c r="C439" s="20"/>
      <c r="D439" s="6" t="s">
        <v>432</v>
      </c>
      <c r="E439" s="10">
        <v>4</v>
      </c>
      <c r="F439" s="10">
        <v>90</v>
      </c>
      <c r="G439" s="10">
        <v>360</v>
      </c>
    </row>
    <row r="440" spans="1:7" ht="39.950000000000003" customHeight="1" x14ac:dyDescent="0.15">
      <c r="A440" s="6" t="s">
        <v>328</v>
      </c>
      <c r="B440" s="20" t="s">
        <v>917</v>
      </c>
      <c r="C440" s="20"/>
      <c r="D440" s="6" t="s">
        <v>432</v>
      </c>
      <c r="E440" s="10">
        <v>0.06</v>
      </c>
      <c r="F440" s="10">
        <v>400</v>
      </c>
      <c r="G440" s="10">
        <v>24</v>
      </c>
    </row>
    <row r="441" spans="1:7" ht="39.950000000000003" customHeight="1" x14ac:dyDescent="0.15">
      <c r="A441" s="6" t="s">
        <v>328</v>
      </c>
      <c r="B441" s="20" t="s">
        <v>918</v>
      </c>
      <c r="C441" s="20"/>
      <c r="D441" s="6" t="s">
        <v>432</v>
      </c>
      <c r="E441" s="10">
        <v>1</v>
      </c>
      <c r="F441" s="10">
        <v>60</v>
      </c>
      <c r="G441" s="10">
        <v>60</v>
      </c>
    </row>
    <row r="442" spans="1:7" ht="39.950000000000003" customHeight="1" x14ac:dyDescent="0.15">
      <c r="A442" s="6" t="s">
        <v>919</v>
      </c>
      <c r="B442" s="20" t="s">
        <v>920</v>
      </c>
      <c r="C442" s="20"/>
      <c r="D442" s="6" t="s">
        <v>432</v>
      </c>
      <c r="E442" s="10">
        <v>1000</v>
      </c>
      <c r="F442" s="10">
        <v>688.42435</v>
      </c>
      <c r="G442" s="10">
        <v>688424.35</v>
      </c>
    </row>
    <row r="443" spans="1:7" ht="39.950000000000003" customHeight="1" x14ac:dyDescent="0.15">
      <c r="A443" s="6" t="s">
        <v>198</v>
      </c>
      <c r="B443" s="20" t="s">
        <v>921</v>
      </c>
      <c r="C443" s="20"/>
      <c r="D443" s="6" t="s">
        <v>432</v>
      </c>
      <c r="E443" s="10">
        <v>16</v>
      </c>
      <c r="F443" s="10">
        <v>3000</v>
      </c>
      <c r="G443" s="10">
        <v>48000</v>
      </c>
    </row>
    <row r="444" spans="1:7" ht="39.950000000000003" customHeight="1" x14ac:dyDescent="0.15">
      <c r="A444" s="6" t="s">
        <v>922</v>
      </c>
      <c r="B444" s="20" t="s">
        <v>923</v>
      </c>
      <c r="C444" s="20"/>
      <c r="D444" s="6" t="s">
        <v>432</v>
      </c>
      <c r="E444" s="10">
        <v>20</v>
      </c>
      <c r="F444" s="10">
        <v>226.2</v>
      </c>
      <c r="G444" s="10">
        <v>4524</v>
      </c>
    </row>
    <row r="445" spans="1:7" ht="39.950000000000003" customHeight="1" x14ac:dyDescent="0.15">
      <c r="A445" s="6" t="s">
        <v>924</v>
      </c>
      <c r="B445" s="20" t="s">
        <v>925</v>
      </c>
      <c r="C445" s="20"/>
      <c r="D445" s="6" t="s">
        <v>432</v>
      </c>
      <c r="E445" s="10">
        <v>2</v>
      </c>
      <c r="F445" s="10">
        <v>13822.5</v>
      </c>
      <c r="G445" s="10">
        <v>27645</v>
      </c>
    </row>
    <row r="446" spans="1:7" ht="39.950000000000003" customHeight="1" x14ac:dyDescent="0.15">
      <c r="A446" s="6" t="s">
        <v>924</v>
      </c>
      <c r="B446" s="20" t="s">
        <v>926</v>
      </c>
      <c r="C446" s="20"/>
      <c r="D446" s="6" t="s">
        <v>432</v>
      </c>
      <c r="E446" s="10">
        <v>2</v>
      </c>
      <c r="F446" s="10">
        <v>4607.5</v>
      </c>
      <c r="G446" s="10">
        <v>9215</v>
      </c>
    </row>
    <row r="447" spans="1:7" ht="39.950000000000003" customHeight="1" x14ac:dyDescent="0.15">
      <c r="A447" s="6" t="s">
        <v>927</v>
      </c>
      <c r="B447" s="20" t="s">
        <v>928</v>
      </c>
      <c r="C447" s="20"/>
      <c r="D447" s="6" t="s">
        <v>432</v>
      </c>
      <c r="E447" s="10">
        <v>184</v>
      </c>
      <c r="F447" s="10">
        <v>44.37</v>
      </c>
      <c r="G447" s="10">
        <v>8164.08</v>
      </c>
    </row>
    <row r="448" spans="1:7" ht="39.950000000000003" customHeight="1" x14ac:dyDescent="0.15">
      <c r="A448" s="6" t="s">
        <v>927</v>
      </c>
      <c r="B448" s="20" t="s">
        <v>928</v>
      </c>
      <c r="C448" s="20"/>
      <c r="D448" s="6" t="s">
        <v>432</v>
      </c>
      <c r="E448" s="10">
        <v>1</v>
      </c>
      <c r="F448" s="10">
        <v>44.19</v>
      </c>
      <c r="G448" s="10">
        <v>44.19</v>
      </c>
    </row>
    <row r="449" spans="1:7" ht="39.950000000000003" customHeight="1" x14ac:dyDescent="0.15">
      <c r="A449" s="6" t="s">
        <v>929</v>
      </c>
      <c r="B449" s="20" t="s">
        <v>930</v>
      </c>
      <c r="C449" s="20"/>
      <c r="D449" s="6" t="s">
        <v>432</v>
      </c>
      <c r="E449" s="10">
        <v>350</v>
      </c>
      <c r="F449" s="10">
        <v>57.142850000000003</v>
      </c>
      <c r="G449" s="10">
        <v>20000</v>
      </c>
    </row>
    <row r="450" spans="1:7" ht="39.950000000000003" customHeight="1" x14ac:dyDescent="0.15">
      <c r="A450" s="6" t="s">
        <v>931</v>
      </c>
      <c r="B450" s="20" t="s">
        <v>932</v>
      </c>
      <c r="C450" s="20"/>
      <c r="D450" s="6" t="s">
        <v>432</v>
      </c>
      <c r="E450" s="10">
        <v>10</v>
      </c>
      <c r="F450" s="10">
        <v>17027</v>
      </c>
      <c r="G450" s="10">
        <v>170270</v>
      </c>
    </row>
    <row r="451" spans="1:7" ht="60" customHeight="1" x14ac:dyDescent="0.15">
      <c r="A451" s="6" t="s">
        <v>933</v>
      </c>
      <c r="B451" s="20" t="s">
        <v>823</v>
      </c>
      <c r="C451" s="20"/>
      <c r="D451" s="6" t="s">
        <v>432</v>
      </c>
      <c r="E451" s="10">
        <v>700</v>
      </c>
      <c r="F451" s="10">
        <v>39</v>
      </c>
      <c r="G451" s="10">
        <v>27300</v>
      </c>
    </row>
    <row r="452" spans="1:7" ht="60" customHeight="1" x14ac:dyDescent="0.15">
      <c r="A452" s="6" t="s">
        <v>933</v>
      </c>
      <c r="B452" s="20" t="s">
        <v>825</v>
      </c>
      <c r="C452" s="20"/>
      <c r="D452" s="6" t="s">
        <v>432</v>
      </c>
      <c r="E452" s="10">
        <v>740</v>
      </c>
      <c r="F452" s="10">
        <v>98.608108000000001</v>
      </c>
      <c r="G452" s="10">
        <v>72970</v>
      </c>
    </row>
    <row r="453" spans="1:7" ht="60" customHeight="1" x14ac:dyDescent="0.15">
      <c r="A453" s="6" t="s">
        <v>933</v>
      </c>
      <c r="B453" s="20" t="s">
        <v>824</v>
      </c>
      <c r="C453" s="20"/>
      <c r="D453" s="6" t="s">
        <v>432</v>
      </c>
      <c r="E453" s="10">
        <v>700</v>
      </c>
      <c r="F453" s="10">
        <v>100</v>
      </c>
      <c r="G453" s="10">
        <v>70000</v>
      </c>
    </row>
    <row r="454" spans="1:7" ht="24.95" customHeight="1" x14ac:dyDescent="0.15">
      <c r="A454" s="28" t="s">
        <v>530</v>
      </c>
      <c r="B454" s="28"/>
      <c r="C454" s="28"/>
      <c r="D454" s="28"/>
      <c r="E454" s="28"/>
      <c r="F454" s="28"/>
      <c r="G454" s="12">
        <f>SUM(G309:G453)</f>
        <v>5996039.0499999998</v>
      </c>
    </row>
    <row r="455" spans="1:7" ht="24.95" customHeight="1" x14ac:dyDescent="0.15"/>
    <row r="456" spans="1:7" ht="20.100000000000001" customHeight="1" x14ac:dyDescent="0.15">
      <c r="A456" s="26" t="s">
        <v>456</v>
      </c>
      <c r="B456" s="26"/>
      <c r="C456" s="27" t="s">
        <v>274</v>
      </c>
      <c r="D456" s="27"/>
      <c r="E456" s="27"/>
      <c r="F456" s="27"/>
      <c r="G456" s="27"/>
    </row>
    <row r="457" spans="1:7" ht="20.100000000000001" customHeight="1" x14ac:dyDescent="0.15">
      <c r="A457" s="26" t="s">
        <v>457</v>
      </c>
      <c r="B457" s="26"/>
      <c r="C457" s="27" t="s">
        <v>458</v>
      </c>
      <c r="D457" s="27"/>
      <c r="E457" s="27"/>
      <c r="F457" s="27"/>
      <c r="G457" s="27"/>
    </row>
    <row r="458" spans="1:7" ht="15" customHeight="1" x14ac:dyDescent="0.15"/>
    <row r="459" spans="1:7" ht="24.95" customHeight="1" x14ac:dyDescent="0.15">
      <c r="A459" s="17" t="s">
        <v>934</v>
      </c>
      <c r="B459" s="17"/>
      <c r="C459" s="17"/>
      <c r="D459" s="17"/>
      <c r="E459" s="17"/>
      <c r="F459" s="17"/>
      <c r="G459" s="17"/>
    </row>
    <row r="460" spans="1:7" ht="15" customHeight="1" x14ac:dyDescent="0.15"/>
    <row r="461" spans="1:7" ht="50.1" customHeight="1" x14ac:dyDescent="0.15">
      <c r="A461" s="6" t="s">
        <v>367</v>
      </c>
      <c r="B461" s="19" t="s">
        <v>545</v>
      </c>
      <c r="C461" s="19"/>
      <c r="D461" s="6" t="s">
        <v>618</v>
      </c>
      <c r="E461" s="6" t="s">
        <v>619</v>
      </c>
      <c r="F461" s="6" t="s">
        <v>620</v>
      </c>
      <c r="G461" s="6" t="s">
        <v>621</v>
      </c>
    </row>
    <row r="462" spans="1:7" ht="15" customHeight="1" x14ac:dyDescent="0.15">
      <c r="A462" s="6">
        <v>1</v>
      </c>
      <c r="B462" s="19">
        <v>2</v>
      </c>
      <c r="C462" s="19"/>
      <c r="D462" s="6">
        <v>3</v>
      </c>
      <c r="E462" s="6">
        <v>4</v>
      </c>
      <c r="F462" s="6">
        <v>5</v>
      </c>
      <c r="G462" s="6">
        <v>6</v>
      </c>
    </row>
    <row r="463" spans="1:7" ht="39.950000000000003" customHeight="1" x14ac:dyDescent="0.15">
      <c r="A463" s="6" t="s">
        <v>935</v>
      </c>
      <c r="B463" s="20" t="s">
        <v>936</v>
      </c>
      <c r="C463" s="20"/>
      <c r="D463" s="6" t="s">
        <v>432</v>
      </c>
      <c r="E463" s="10">
        <v>15</v>
      </c>
      <c r="F463" s="10">
        <v>40000</v>
      </c>
      <c r="G463" s="10">
        <v>600000</v>
      </c>
    </row>
    <row r="464" spans="1:7" ht="39.950000000000003" customHeight="1" x14ac:dyDescent="0.15">
      <c r="A464" s="6" t="s">
        <v>935</v>
      </c>
      <c r="B464" s="20" t="s">
        <v>937</v>
      </c>
      <c r="C464" s="20"/>
      <c r="D464" s="6" t="s">
        <v>432</v>
      </c>
      <c r="E464" s="10">
        <v>15</v>
      </c>
      <c r="F464" s="10">
        <v>35000</v>
      </c>
      <c r="G464" s="10">
        <v>525000</v>
      </c>
    </row>
    <row r="465" spans="1:7" ht="39.950000000000003" customHeight="1" x14ac:dyDescent="0.15">
      <c r="A465" s="6" t="s">
        <v>935</v>
      </c>
      <c r="B465" s="20" t="s">
        <v>938</v>
      </c>
      <c r="C465" s="20"/>
      <c r="D465" s="6" t="s">
        <v>432</v>
      </c>
      <c r="E465" s="10">
        <v>15</v>
      </c>
      <c r="F465" s="10">
        <v>5000</v>
      </c>
      <c r="G465" s="10">
        <v>75000</v>
      </c>
    </row>
    <row r="466" spans="1:7" ht="24.95" customHeight="1" x14ac:dyDescent="0.15">
      <c r="A466" s="28" t="s">
        <v>530</v>
      </c>
      <c r="B466" s="28"/>
      <c r="C466" s="28"/>
      <c r="D466" s="28"/>
      <c r="E466" s="28"/>
      <c r="F466" s="28"/>
      <c r="G466" s="12">
        <f>SUM(G463:G465)</f>
        <v>1200000</v>
      </c>
    </row>
    <row r="467" spans="1:7" ht="24.95" customHeight="1" x14ac:dyDescent="0.15"/>
    <row r="468" spans="1:7" ht="20.100000000000001" customHeight="1" x14ac:dyDescent="0.15">
      <c r="A468" s="26" t="s">
        <v>456</v>
      </c>
      <c r="B468" s="26"/>
      <c r="C468" s="27" t="s">
        <v>274</v>
      </c>
      <c r="D468" s="27"/>
      <c r="E468" s="27"/>
      <c r="F468" s="27"/>
      <c r="G468" s="27"/>
    </row>
    <row r="469" spans="1:7" ht="20.100000000000001" customHeight="1" x14ac:dyDescent="0.15">
      <c r="A469" s="26" t="s">
        <v>457</v>
      </c>
      <c r="B469" s="26"/>
      <c r="C469" s="27" t="s">
        <v>458</v>
      </c>
      <c r="D469" s="27"/>
      <c r="E469" s="27"/>
      <c r="F469" s="27"/>
      <c r="G469" s="27"/>
    </row>
    <row r="470" spans="1:7" ht="15" customHeight="1" x14ac:dyDescent="0.15"/>
    <row r="471" spans="1:7" ht="24.95" customHeight="1" x14ac:dyDescent="0.15">
      <c r="A471" s="17" t="s">
        <v>939</v>
      </c>
      <c r="B471" s="17"/>
      <c r="C471" s="17"/>
      <c r="D471" s="17"/>
      <c r="E471" s="17"/>
      <c r="F471" s="17"/>
      <c r="G471" s="17"/>
    </row>
    <row r="472" spans="1:7" ht="15" customHeight="1" x14ac:dyDescent="0.15"/>
    <row r="473" spans="1:7" ht="50.1" customHeight="1" x14ac:dyDescent="0.15">
      <c r="A473" s="6" t="s">
        <v>367</v>
      </c>
      <c r="B473" s="19" t="s">
        <v>545</v>
      </c>
      <c r="C473" s="19"/>
      <c r="D473" s="6" t="s">
        <v>618</v>
      </c>
      <c r="E473" s="6" t="s">
        <v>619</v>
      </c>
      <c r="F473" s="6" t="s">
        <v>620</v>
      </c>
      <c r="G473" s="6" t="s">
        <v>621</v>
      </c>
    </row>
    <row r="474" spans="1:7" ht="15" customHeight="1" x14ac:dyDescent="0.15">
      <c r="A474" s="6">
        <v>1</v>
      </c>
      <c r="B474" s="19">
        <v>2</v>
      </c>
      <c r="C474" s="19"/>
      <c r="D474" s="6">
        <v>3</v>
      </c>
      <c r="E474" s="6">
        <v>4</v>
      </c>
      <c r="F474" s="6">
        <v>5</v>
      </c>
      <c r="G474" s="6">
        <v>6</v>
      </c>
    </row>
    <row r="475" spans="1:7" ht="60" customHeight="1" x14ac:dyDescent="0.15">
      <c r="A475" s="6" t="s">
        <v>254</v>
      </c>
      <c r="B475" s="20" t="s">
        <v>940</v>
      </c>
      <c r="C475" s="20"/>
      <c r="D475" s="6" t="s">
        <v>432</v>
      </c>
      <c r="E475" s="10">
        <v>150</v>
      </c>
      <c r="F475" s="10">
        <v>776.8</v>
      </c>
      <c r="G475" s="10">
        <v>116520</v>
      </c>
    </row>
    <row r="476" spans="1:7" ht="60" customHeight="1" x14ac:dyDescent="0.15">
      <c r="A476" s="6" t="s">
        <v>254</v>
      </c>
      <c r="B476" s="20" t="s">
        <v>941</v>
      </c>
      <c r="C476" s="20"/>
      <c r="D476" s="6" t="s">
        <v>432</v>
      </c>
      <c r="E476" s="10">
        <v>740</v>
      </c>
      <c r="F476" s="10">
        <v>45.243243</v>
      </c>
      <c r="G476" s="10">
        <v>33480</v>
      </c>
    </row>
    <row r="477" spans="1:7" ht="24.95" customHeight="1" x14ac:dyDescent="0.15">
      <c r="A477" s="28" t="s">
        <v>530</v>
      </c>
      <c r="B477" s="28"/>
      <c r="C477" s="28"/>
      <c r="D477" s="28"/>
      <c r="E477" s="28"/>
      <c r="F477" s="28"/>
      <c r="G477" s="12">
        <f>SUM(G475:G476)</f>
        <v>150000</v>
      </c>
    </row>
    <row r="478" spans="1:7" ht="24.95" customHeight="1" x14ac:dyDescent="0.15"/>
    <row r="479" spans="1:7" ht="20.100000000000001" customHeight="1" x14ac:dyDescent="0.15">
      <c r="A479" s="26" t="s">
        <v>456</v>
      </c>
      <c r="B479" s="26"/>
      <c r="C479" s="27" t="s">
        <v>274</v>
      </c>
      <c r="D479" s="27"/>
      <c r="E479" s="27"/>
      <c r="F479" s="27"/>
      <c r="G479" s="27"/>
    </row>
    <row r="480" spans="1:7" ht="20.100000000000001" customHeight="1" x14ac:dyDescent="0.15">
      <c r="A480" s="26" t="s">
        <v>457</v>
      </c>
      <c r="B480" s="26"/>
      <c r="C480" s="27" t="s">
        <v>542</v>
      </c>
      <c r="D480" s="27"/>
      <c r="E480" s="27"/>
      <c r="F480" s="27"/>
      <c r="G480" s="27"/>
    </row>
    <row r="481" spans="1:7" ht="15" customHeight="1" x14ac:dyDescent="0.15"/>
    <row r="482" spans="1:7" ht="24.95" customHeight="1" x14ac:dyDescent="0.15">
      <c r="A482" s="17" t="s">
        <v>649</v>
      </c>
      <c r="B482" s="17"/>
      <c r="C482" s="17"/>
      <c r="D482" s="17"/>
      <c r="E482" s="17"/>
      <c r="F482" s="17"/>
      <c r="G482" s="17"/>
    </row>
    <row r="483" spans="1:7" ht="15" customHeight="1" x14ac:dyDescent="0.15"/>
    <row r="484" spans="1:7" ht="50.1" customHeight="1" x14ac:dyDescent="0.15">
      <c r="A484" s="6" t="s">
        <v>367</v>
      </c>
      <c r="B484" s="19" t="s">
        <v>545</v>
      </c>
      <c r="C484" s="19"/>
      <c r="D484" s="6" t="s">
        <v>618</v>
      </c>
      <c r="E484" s="6" t="s">
        <v>619</v>
      </c>
      <c r="F484" s="6" t="s">
        <v>620</v>
      </c>
      <c r="G484" s="6" t="s">
        <v>621</v>
      </c>
    </row>
    <row r="485" spans="1:7" ht="15" customHeight="1" x14ac:dyDescent="0.15">
      <c r="A485" s="6">
        <v>1</v>
      </c>
      <c r="B485" s="19">
        <v>2</v>
      </c>
      <c r="C485" s="19"/>
      <c r="D485" s="6">
        <v>3</v>
      </c>
      <c r="E485" s="6">
        <v>4</v>
      </c>
      <c r="F485" s="6">
        <v>5</v>
      </c>
      <c r="G485" s="6">
        <v>6</v>
      </c>
    </row>
    <row r="486" spans="1:7" ht="24.95" customHeight="1" x14ac:dyDescent="0.15">
      <c r="A486" s="28" t="s">
        <v>530</v>
      </c>
      <c r="B486" s="28"/>
      <c r="C486" s="28"/>
      <c r="D486" s="28"/>
      <c r="E486" s="28"/>
      <c r="F486" s="28"/>
      <c r="G486" s="12"/>
    </row>
    <row r="487" spans="1:7" ht="24.95" customHeight="1" x14ac:dyDescent="0.15"/>
    <row r="488" spans="1:7" ht="20.100000000000001" customHeight="1" x14ac:dyDescent="0.15">
      <c r="A488" s="26" t="s">
        <v>456</v>
      </c>
      <c r="B488" s="26"/>
      <c r="C488" s="27" t="s">
        <v>274</v>
      </c>
      <c r="D488" s="27"/>
      <c r="E488" s="27"/>
      <c r="F488" s="27"/>
      <c r="G488" s="27"/>
    </row>
    <row r="489" spans="1:7" ht="20.100000000000001" customHeight="1" x14ac:dyDescent="0.15">
      <c r="A489" s="26" t="s">
        <v>457</v>
      </c>
      <c r="B489" s="26"/>
      <c r="C489" s="27" t="s">
        <v>542</v>
      </c>
      <c r="D489" s="27"/>
      <c r="E489" s="27"/>
      <c r="F489" s="27"/>
      <c r="G489" s="27"/>
    </row>
    <row r="490" spans="1:7" ht="15" customHeight="1" x14ac:dyDescent="0.15"/>
    <row r="491" spans="1:7" ht="24.95" customHeight="1" x14ac:dyDescent="0.15">
      <c r="A491" s="17" t="s">
        <v>649</v>
      </c>
      <c r="B491" s="17"/>
      <c r="C491" s="17"/>
      <c r="D491" s="17"/>
      <c r="E491" s="17"/>
      <c r="F491" s="17"/>
      <c r="G491" s="17"/>
    </row>
    <row r="492" spans="1:7" ht="15" customHeight="1" x14ac:dyDescent="0.15"/>
    <row r="493" spans="1:7" ht="50.1" customHeight="1" x14ac:dyDescent="0.15">
      <c r="A493" s="6" t="s">
        <v>367</v>
      </c>
      <c r="B493" s="19" t="s">
        <v>545</v>
      </c>
      <c r="C493" s="19"/>
      <c r="D493" s="6" t="s">
        <v>618</v>
      </c>
      <c r="E493" s="6" t="s">
        <v>619</v>
      </c>
      <c r="F493" s="6" t="s">
        <v>620</v>
      </c>
      <c r="G493" s="6" t="s">
        <v>621</v>
      </c>
    </row>
    <row r="494" spans="1:7" ht="15" customHeight="1" x14ac:dyDescent="0.15">
      <c r="A494" s="6">
        <v>1</v>
      </c>
      <c r="B494" s="19">
        <v>2</v>
      </c>
      <c r="C494" s="19"/>
      <c r="D494" s="6">
        <v>3</v>
      </c>
      <c r="E494" s="6">
        <v>4</v>
      </c>
      <c r="F494" s="6">
        <v>5</v>
      </c>
      <c r="G494" s="6">
        <v>6</v>
      </c>
    </row>
    <row r="495" spans="1:7" ht="24.95" customHeight="1" x14ac:dyDescent="0.15">
      <c r="A495" s="28" t="s">
        <v>530</v>
      </c>
      <c r="B495" s="28"/>
      <c r="C495" s="28"/>
      <c r="D495" s="28"/>
      <c r="E495" s="28"/>
      <c r="F495" s="28"/>
      <c r="G495" s="12"/>
    </row>
    <row r="496" spans="1:7" ht="24.95" customHeight="1" x14ac:dyDescent="0.15"/>
    <row r="497" spans="1:7" ht="20.100000000000001" customHeight="1" x14ac:dyDescent="0.15">
      <c r="A497" s="26" t="s">
        <v>456</v>
      </c>
      <c r="B497" s="26"/>
      <c r="C497" s="27" t="s">
        <v>274</v>
      </c>
      <c r="D497" s="27"/>
      <c r="E497" s="27"/>
      <c r="F497" s="27"/>
      <c r="G497" s="27"/>
    </row>
    <row r="498" spans="1:7" ht="20.100000000000001" customHeight="1" x14ac:dyDescent="0.15">
      <c r="A498" s="26" t="s">
        <v>457</v>
      </c>
      <c r="B498" s="26"/>
      <c r="C498" s="27" t="s">
        <v>542</v>
      </c>
      <c r="D498" s="27"/>
      <c r="E498" s="27"/>
      <c r="F498" s="27"/>
      <c r="G498" s="27"/>
    </row>
    <row r="499" spans="1:7" ht="15" customHeight="1" x14ac:dyDescent="0.15"/>
    <row r="500" spans="1:7" ht="24.95" customHeight="1" x14ac:dyDescent="0.15">
      <c r="A500" s="17" t="s">
        <v>649</v>
      </c>
      <c r="B500" s="17"/>
      <c r="C500" s="17"/>
      <c r="D500" s="17"/>
      <c r="E500" s="17"/>
      <c r="F500" s="17"/>
      <c r="G500" s="17"/>
    </row>
    <row r="501" spans="1:7" ht="15" customHeight="1" x14ac:dyDescent="0.15"/>
    <row r="502" spans="1:7" ht="50.1" customHeight="1" x14ac:dyDescent="0.15">
      <c r="A502" s="6" t="s">
        <v>367</v>
      </c>
      <c r="B502" s="19" t="s">
        <v>545</v>
      </c>
      <c r="C502" s="19"/>
      <c r="D502" s="6" t="s">
        <v>618</v>
      </c>
      <c r="E502" s="6" t="s">
        <v>619</v>
      </c>
      <c r="F502" s="6" t="s">
        <v>620</v>
      </c>
      <c r="G502" s="6" t="s">
        <v>621</v>
      </c>
    </row>
    <row r="503" spans="1:7" ht="15" customHeight="1" x14ac:dyDescent="0.15">
      <c r="A503" s="6">
        <v>1</v>
      </c>
      <c r="B503" s="19">
        <v>2</v>
      </c>
      <c r="C503" s="19"/>
      <c r="D503" s="6">
        <v>3</v>
      </c>
      <c r="E503" s="6">
        <v>4</v>
      </c>
      <c r="F503" s="6">
        <v>5</v>
      </c>
      <c r="G503" s="6">
        <v>6</v>
      </c>
    </row>
    <row r="504" spans="1:7" ht="24.95" customHeight="1" x14ac:dyDescent="0.15">
      <c r="A504" s="28" t="s">
        <v>530</v>
      </c>
      <c r="B504" s="28"/>
      <c r="C504" s="28"/>
      <c r="D504" s="28"/>
      <c r="E504" s="28"/>
      <c r="F504" s="28"/>
      <c r="G504" s="12"/>
    </row>
    <row r="505" spans="1:7" ht="24.95" customHeight="1" x14ac:dyDescent="0.15"/>
    <row r="506" spans="1:7" ht="20.100000000000001" customHeight="1" x14ac:dyDescent="0.15">
      <c r="A506" s="26" t="s">
        <v>456</v>
      </c>
      <c r="B506" s="26"/>
      <c r="C506" s="27" t="s">
        <v>274</v>
      </c>
      <c r="D506" s="27"/>
      <c r="E506" s="27"/>
      <c r="F506" s="27"/>
      <c r="G506" s="27"/>
    </row>
    <row r="507" spans="1:7" ht="20.100000000000001" customHeight="1" x14ac:dyDescent="0.15">
      <c r="A507" s="26" t="s">
        <v>457</v>
      </c>
      <c r="B507" s="26"/>
      <c r="C507" s="27" t="s">
        <v>542</v>
      </c>
      <c r="D507" s="27"/>
      <c r="E507" s="27"/>
      <c r="F507" s="27"/>
      <c r="G507" s="27"/>
    </row>
    <row r="508" spans="1:7" ht="15" customHeight="1" x14ac:dyDescent="0.15"/>
    <row r="509" spans="1:7" ht="24.95" customHeight="1" x14ac:dyDescent="0.15">
      <c r="A509" s="17" t="s">
        <v>649</v>
      </c>
      <c r="B509" s="17"/>
      <c r="C509" s="17"/>
      <c r="D509" s="17"/>
      <c r="E509" s="17"/>
      <c r="F509" s="17"/>
      <c r="G509" s="17"/>
    </row>
    <row r="510" spans="1:7" ht="15" customHeight="1" x14ac:dyDescent="0.15"/>
    <row r="511" spans="1:7" ht="50.1" customHeight="1" x14ac:dyDescent="0.15">
      <c r="A511" s="6" t="s">
        <v>367</v>
      </c>
      <c r="B511" s="19" t="s">
        <v>545</v>
      </c>
      <c r="C511" s="19"/>
      <c r="D511" s="6" t="s">
        <v>618</v>
      </c>
      <c r="E511" s="6" t="s">
        <v>619</v>
      </c>
      <c r="F511" s="6" t="s">
        <v>620</v>
      </c>
      <c r="G511" s="6" t="s">
        <v>621</v>
      </c>
    </row>
    <row r="512" spans="1:7" ht="15" customHeight="1" x14ac:dyDescent="0.15">
      <c r="A512" s="6">
        <v>1</v>
      </c>
      <c r="B512" s="19">
        <v>2</v>
      </c>
      <c r="C512" s="19"/>
      <c r="D512" s="6">
        <v>3</v>
      </c>
      <c r="E512" s="6">
        <v>4</v>
      </c>
      <c r="F512" s="6">
        <v>5</v>
      </c>
      <c r="G512" s="6">
        <v>6</v>
      </c>
    </row>
    <row r="513" spans="1:7" ht="24.95" customHeight="1" x14ac:dyDescent="0.15">
      <c r="A513" s="28" t="s">
        <v>530</v>
      </c>
      <c r="B513" s="28"/>
      <c r="C513" s="28"/>
      <c r="D513" s="28"/>
      <c r="E513" s="28"/>
      <c r="F513" s="28"/>
      <c r="G513" s="12"/>
    </row>
    <row r="514" spans="1:7" ht="24.95" customHeight="1" x14ac:dyDescent="0.15"/>
    <row r="515" spans="1:7" ht="20.100000000000001" customHeight="1" x14ac:dyDescent="0.15">
      <c r="A515" s="26" t="s">
        <v>456</v>
      </c>
      <c r="B515" s="26"/>
      <c r="C515" s="27" t="s">
        <v>274</v>
      </c>
      <c r="D515" s="27"/>
      <c r="E515" s="27"/>
      <c r="F515" s="27"/>
      <c r="G515" s="27"/>
    </row>
    <row r="516" spans="1:7" ht="20.100000000000001" customHeight="1" x14ac:dyDescent="0.15">
      <c r="A516" s="26" t="s">
        <v>457</v>
      </c>
      <c r="B516" s="26"/>
      <c r="C516" s="27" t="s">
        <v>542</v>
      </c>
      <c r="D516" s="27"/>
      <c r="E516" s="27"/>
      <c r="F516" s="27"/>
      <c r="G516" s="27"/>
    </row>
    <row r="517" spans="1:7" ht="15" customHeight="1" x14ac:dyDescent="0.15"/>
    <row r="518" spans="1:7" ht="24.95" customHeight="1" x14ac:dyDescent="0.15">
      <c r="A518" s="17" t="s">
        <v>649</v>
      </c>
      <c r="B518" s="17"/>
      <c r="C518" s="17"/>
      <c r="D518" s="17"/>
      <c r="E518" s="17"/>
      <c r="F518" s="17"/>
      <c r="G518" s="17"/>
    </row>
    <row r="519" spans="1:7" ht="15" customHeight="1" x14ac:dyDescent="0.15"/>
    <row r="520" spans="1:7" ht="50.1" customHeight="1" x14ac:dyDescent="0.15">
      <c r="A520" s="6" t="s">
        <v>367</v>
      </c>
      <c r="B520" s="19" t="s">
        <v>545</v>
      </c>
      <c r="C520" s="19"/>
      <c r="D520" s="6" t="s">
        <v>618</v>
      </c>
      <c r="E520" s="6" t="s">
        <v>619</v>
      </c>
      <c r="F520" s="6" t="s">
        <v>620</v>
      </c>
      <c r="G520" s="6" t="s">
        <v>621</v>
      </c>
    </row>
    <row r="521" spans="1:7" ht="15" customHeight="1" x14ac:dyDescent="0.15">
      <c r="A521" s="6">
        <v>1</v>
      </c>
      <c r="B521" s="19">
        <v>2</v>
      </c>
      <c r="C521" s="19"/>
      <c r="D521" s="6">
        <v>3</v>
      </c>
      <c r="E521" s="6">
        <v>4</v>
      </c>
      <c r="F521" s="6">
        <v>5</v>
      </c>
      <c r="G521" s="6">
        <v>6</v>
      </c>
    </row>
    <row r="522" spans="1:7" ht="24.95" customHeight="1" x14ac:dyDescent="0.15">
      <c r="A522" s="28" t="s">
        <v>530</v>
      </c>
      <c r="B522" s="28"/>
      <c r="C522" s="28"/>
      <c r="D522" s="28"/>
      <c r="E522" s="28"/>
      <c r="F522" s="28"/>
      <c r="G522" s="12"/>
    </row>
    <row r="523" spans="1:7" ht="24.95" customHeight="1" x14ac:dyDescent="0.15"/>
    <row r="524" spans="1:7" ht="20.100000000000001" customHeight="1" x14ac:dyDescent="0.15">
      <c r="A524" s="26" t="s">
        <v>456</v>
      </c>
      <c r="B524" s="26"/>
      <c r="C524" s="27" t="s">
        <v>334</v>
      </c>
      <c r="D524" s="27"/>
      <c r="E524" s="27"/>
      <c r="F524" s="27"/>
      <c r="G524" s="27"/>
    </row>
    <row r="525" spans="1:7" ht="20.100000000000001" customHeight="1" x14ac:dyDescent="0.15">
      <c r="A525" s="26" t="s">
        <v>457</v>
      </c>
      <c r="B525" s="26"/>
      <c r="C525" s="27" t="s">
        <v>531</v>
      </c>
      <c r="D525" s="27"/>
      <c r="E525" s="27"/>
      <c r="F525" s="27"/>
      <c r="G525" s="27"/>
    </row>
    <row r="526" spans="1:7" ht="15" customHeight="1" x14ac:dyDescent="0.15"/>
    <row r="527" spans="1:7" ht="24.95" customHeight="1" x14ac:dyDescent="0.15">
      <c r="A527" s="17" t="s">
        <v>625</v>
      </c>
      <c r="B527" s="17"/>
      <c r="C527" s="17"/>
      <c r="D527" s="17"/>
      <c r="E527" s="17"/>
      <c r="F527" s="17"/>
      <c r="G527" s="17"/>
    </row>
    <row r="528" spans="1:7" ht="15" customHeight="1" x14ac:dyDescent="0.15"/>
    <row r="529" spans="1:7" ht="50.1" customHeight="1" x14ac:dyDescent="0.15">
      <c r="A529" s="6" t="s">
        <v>367</v>
      </c>
      <c r="B529" s="19" t="s">
        <v>545</v>
      </c>
      <c r="C529" s="19"/>
      <c r="D529" s="6" t="s">
        <v>618</v>
      </c>
      <c r="E529" s="6" t="s">
        <v>619</v>
      </c>
      <c r="F529" s="6" t="s">
        <v>620</v>
      </c>
      <c r="G529" s="6" t="s">
        <v>621</v>
      </c>
    </row>
    <row r="530" spans="1:7" ht="15" customHeight="1" x14ac:dyDescent="0.15">
      <c r="A530" s="6">
        <v>1</v>
      </c>
      <c r="B530" s="19">
        <v>2</v>
      </c>
      <c r="C530" s="19"/>
      <c r="D530" s="6">
        <v>3</v>
      </c>
      <c r="E530" s="6">
        <v>4</v>
      </c>
      <c r="F530" s="6">
        <v>5</v>
      </c>
      <c r="G530" s="6">
        <v>6</v>
      </c>
    </row>
    <row r="531" spans="1:7" ht="39.950000000000003" customHeight="1" x14ac:dyDescent="0.15">
      <c r="A531" s="6" t="s">
        <v>488</v>
      </c>
      <c r="B531" s="20" t="s">
        <v>942</v>
      </c>
      <c r="C531" s="20"/>
      <c r="D531" s="6" t="s">
        <v>627</v>
      </c>
      <c r="E531" s="10">
        <v>40000</v>
      </c>
      <c r="F531" s="10">
        <v>7</v>
      </c>
      <c r="G531" s="10">
        <v>280000</v>
      </c>
    </row>
    <row r="532" spans="1:7" ht="60" customHeight="1" x14ac:dyDescent="0.15">
      <c r="A532" s="6" t="s">
        <v>490</v>
      </c>
      <c r="B532" s="20" t="s">
        <v>943</v>
      </c>
      <c r="C532" s="20"/>
      <c r="D532" s="6" t="s">
        <v>432</v>
      </c>
      <c r="E532" s="10">
        <v>552.74</v>
      </c>
      <c r="F532" s="10">
        <v>28.56</v>
      </c>
      <c r="G532" s="10">
        <v>15786.25</v>
      </c>
    </row>
    <row r="533" spans="1:7" ht="60" customHeight="1" x14ac:dyDescent="0.15">
      <c r="A533" s="6" t="s">
        <v>490</v>
      </c>
      <c r="B533" s="20" t="s">
        <v>944</v>
      </c>
      <c r="C533" s="20"/>
      <c r="D533" s="6" t="s">
        <v>432</v>
      </c>
      <c r="E533" s="10">
        <v>785.15200000000004</v>
      </c>
      <c r="F533" s="10">
        <v>3023.8905970000001</v>
      </c>
      <c r="G533" s="10">
        <v>2374213.75</v>
      </c>
    </row>
    <row r="534" spans="1:7" ht="24.95" customHeight="1" x14ac:dyDescent="0.15">
      <c r="A534" s="28" t="s">
        <v>530</v>
      </c>
      <c r="B534" s="28"/>
      <c r="C534" s="28"/>
      <c r="D534" s="28"/>
      <c r="E534" s="28"/>
      <c r="F534" s="28"/>
      <c r="G534" s="12">
        <f>SUM(G531:G533)</f>
        <v>2670000</v>
      </c>
    </row>
    <row r="535" spans="1:7" ht="24.95" customHeight="1" x14ac:dyDescent="0.15"/>
    <row r="536" spans="1:7" ht="20.100000000000001" customHeight="1" x14ac:dyDescent="0.15">
      <c r="A536" s="26" t="s">
        <v>456</v>
      </c>
      <c r="B536" s="26"/>
      <c r="C536" s="27" t="s">
        <v>334</v>
      </c>
      <c r="D536" s="27"/>
      <c r="E536" s="27"/>
      <c r="F536" s="27"/>
      <c r="G536" s="27"/>
    </row>
    <row r="537" spans="1:7" ht="20.100000000000001" customHeight="1" x14ac:dyDescent="0.15">
      <c r="A537" s="26" t="s">
        <v>457</v>
      </c>
      <c r="B537" s="26"/>
      <c r="C537" s="27" t="s">
        <v>458</v>
      </c>
      <c r="D537" s="27"/>
      <c r="E537" s="27"/>
      <c r="F537" s="27"/>
      <c r="G537" s="27"/>
    </row>
    <row r="538" spans="1:7" ht="15" customHeight="1" x14ac:dyDescent="0.15"/>
    <row r="539" spans="1:7" ht="24.95" customHeight="1" x14ac:dyDescent="0.15">
      <c r="A539" s="17" t="s">
        <v>625</v>
      </c>
      <c r="B539" s="17"/>
      <c r="C539" s="17"/>
      <c r="D539" s="17"/>
      <c r="E539" s="17"/>
      <c r="F539" s="17"/>
      <c r="G539" s="17"/>
    </row>
    <row r="540" spans="1:7" ht="15" customHeight="1" x14ac:dyDescent="0.15"/>
    <row r="541" spans="1:7" ht="50.1" customHeight="1" x14ac:dyDescent="0.15">
      <c r="A541" s="6" t="s">
        <v>367</v>
      </c>
      <c r="B541" s="19" t="s">
        <v>545</v>
      </c>
      <c r="C541" s="19"/>
      <c r="D541" s="6" t="s">
        <v>618</v>
      </c>
      <c r="E541" s="6" t="s">
        <v>619</v>
      </c>
      <c r="F541" s="6" t="s">
        <v>620</v>
      </c>
      <c r="G541" s="6" t="s">
        <v>621</v>
      </c>
    </row>
    <row r="542" spans="1:7" ht="15" customHeight="1" x14ac:dyDescent="0.15">
      <c r="A542" s="6">
        <v>1</v>
      </c>
      <c r="B542" s="19">
        <v>2</v>
      </c>
      <c r="C542" s="19"/>
      <c r="D542" s="6">
        <v>3</v>
      </c>
      <c r="E542" s="6">
        <v>4</v>
      </c>
      <c r="F542" s="6">
        <v>5</v>
      </c>
      <c r="G542" s="6">
        <v>6</v>
      </c>
    </row>
    <row r="543" spans="1:7" ht="39.950000000000003" customHeight="1" x14ac:dyDescent="0.15">
      <c r="A543" s="6" t="s">
        <v>470</v>
      </c>
      <c r="B543" s="20" t="s">
        <v>945</v>
      </c>
      <c r="C543" s="20"/>
      <c r="D543" s="6" t="s">
        <v>432</v>
      </c>
      <c r="E543" s="10">
        <v>1</v>
      </c>
      <c r="F543" s="10">
        <v>900000</v>
      </c>
      <c r="G543" s="10">
        <v>900000</v>
      </c>
    </row>
    <row r="544" spans="1:7" ht="60" customHeight="1" x14ac:dyDescent="0.15">
      <c r="A544" s="6" t="s">
        <v>486</v>
      </c>
      <c r="B544" s="20" t="s">
        <v>946</v>
      </c>
      <c r="C544" s="20"/>
      <c r="D544" s="6" t="s">
        <v>432</v>
      </c>
      <c r="E544" s="10">
        <v>20000</v>
      </c>
      <c r="F544" s="10">
        <v>5</v>
      </c>
      <c r="G544" s="10">
        <v>100000</v>
      </c>
    </row>
    <row r="545" spans="1:7" ht="39.950000000000003" customHeight="1" x14ac:dyDescent="0.15">
      <c r="A545" s="6" t="s">
        <v>488</v>
      </c>
      <c r="B545" s="20" t="s">
        <v>942</v>
      </c>
      <c r="C545" s="20"/>
      <c r="D545" s="6" t="s">
        <v>627</v>
      </c>
      <c r="E545" s="10">
        <v>386000</v>
      </c>
      <c r="F545" s="10">
        <v>7</v>
      </c>
      <c r="G545" s="10">
        <v>2702000</v>
      </c>
    </row>
    <row r="546" spans="1:7" ht="60" customHeight="1" x14ac:dyDescent="0.15">
      <c r="A546" s="6" t="s">
        <v>490</v>
      </c>
      <c r="B546" s="20" t="s">
        <v>947</v>
      </c>
      <c r="C546" s="20"/>
      <c r="D546" s="6" t="s">
        <v>432</v>
      </c>
      <c r="E546" s="10">
        <v>3351.5089490400001</v>
      </c>
      <c r="F546" s="10">
        <v>3023.889858</v>
      </c>
      <c r="G546" s="10">
        <v>10134593.92</v>
      </c>
    </row>
    <row r="547" spans="1:7" ht="60" customHeight="1" x14ac:dyDescent="0.15">
      <c r="A547" s="6" t="s">
        <v>490</v>
      </c>
      <c r="B547" s="20" t="s">
        <v>948</v>
      </c>
      <c r="C547" s="20"/>
      <c r="D547" s="6" t="s">
        <v>432</v>
      </c>
      <c r="E547" s="10">
        <v>62.945999999999998</v>
      </c>
      <c r="F547" s="10">
        <v>3023.89</v>
      </c>
      <c r="G547" s="10">
        <v>190341.78</v>
      </c>
    </row>
    <row r="548" spans="1:7" ht="60" customHeight="1" x14ac:dyDescent="0.15">
      <c r="A548" s="6" t="s">
        <v>490</v>
      </c>
      <c r="B548" s="20" t="s">
        <v>949</v>
      </c>
      <c r="C548" s="20"/>
      <c r="D548" s="6" t="s">
        <v>432</v>
      </c>
      <c r="E548" s="10">
        <v>431.36</v>
      </c>
      <c r="F548" s="10">
        <v>28.059996000000002</v>
      </c>
      <c r="G548" s="10">
        <v>12103.96</v>
      </c>
    </row>
    <row r="549" spans="1:7" ht="24.95" customHeight="1" x14ac:dyDescent="0.15">
      <c r="A549" s="28" t="s">
        <v>530</v>
      </c>
      <c r="B549" s="28"/>
      <c r="C549" s="28"/>
      <c r="D549" s="28"/>
      <c r="E549" s="28"/>
      <c r="F549" s="28"/>
      <c r="G549" s="12">
        <f>SUM(G543:G548)</f>
        <v>14039039.66</v>
      </c>
    </row>
  </sheetData>
  <sheetProtection password="C213" sheet="1" objects="1" scenarios="1"/>
  <mergeCells count="518">
    <mergeCell ref="B545:C545"/>
    <mergeCell ref="B546:C546"/>
    <mergeCell ref="B547:C547"/>
    <mergeCell ref="B548:C548"/>
    <mergeCell ref="A549:F549"/>
    <mergeCell ref="A539:G539"/>
    <mergeCell ref="B541:C541"/>
    <mergeCell ref="B542:C542"/>
    <mergeCell ref="B543:C543"/>
    <mergeCell ref="B544:C544"/>
    <mergeCell ref="B533:C533"/>
    <mergeCell ref="A534:F534"/>
    <mergeCell ref="A536:B536"/>
    <mergeCell ref="C536:G536"/>
    <mergeCell ref="A537:B537"/>
    <mergeCell ref="C537:G537"/>
    <mergeCell ref="A527:G527"/>
    <mergeCell ref="B529:C529"/>
    <mergeCell ref="B530:C530"/>
    <mergeCell ref="B531:C531"/>
    <mergeCell ref="B532:C532"/>
    <mergeCell ref="A522:F522"/>
    <mergeCell ref="A524:B524"/>
    <mergeCell ref="C524:G524"/>
    <mergeCell ref="A525:B525"/>
    <mergeCell ref="C525:G525"/>
    <mergeCell ref="A516:B516"/>
    <mergeCell ref="C516:G516"/>
    <mergeCell ref="A518:G518"/>
    <mergeCell ref="B520:C520"/>
    <mergeCell ref="B521:C521"/>
    <mergeCell ref="A509:G509"/>
    <mergeCell ref="B511:C511"/>
    <mergeCell ref="B512:C512"/>
    <mergeCell ref="A513:F513"/>
    <mergeCell ref="A515:B515"/>
    <mergeCell ref="C515:G515"/>
    <mergeCell ref="A504:F504"/>
    <mergeCell ref="A506:B506"/>
    <mergeCell ref="C506:G506"/>
    <mergeCell ref="A507:B507"/>
    <mergeCell ref="C507:G507"/>
    <mergeCell ref="A498:B498"/>
    <mergeCell ref="C498:G498"/>
    <mergeCell ref="A500:G500"/>
    <mergeCell ref="B502:C502"/>
    <mergeCell ref="B503:C503"/>
    <mergeCell ref="A491:G491"/>
    <mergeCell ref="B493:C493"/>
    <mergeCell ref="B494:C494"/>
    <mergeCell ref="A495:F495"/>
    <mergeCell ref="A497:B497"/>
    <mergeCell ref="C497:G497"/>
    <mergeCell ref="A486:F486"/>
    <mergeCell ref="A488:B488"/>
    <mergeCell ref="C488:G488"/>
    <mergeCell ref="A489:B489"/>
    <mergeCell ref="C489:G489"/>
    <mergeCell ref="A480:B480"/>
    <mergeCell ref="C480:G480"/>
    <mergeCell ref="A482:G482"/>
    <mergeCell ref="B484:C484"/>
    <mergeCell ref="B485:C485"/>
    <mergeCell ref="B475:C475"/>
    <mergeCell ref="B476:C476"/>
    <mergeCell ref="A477:F477"/>
    <mergeCell ref="A479:B479"/>
    <mergeCell ref="C479:G479"/>
    <mergeCell ref="A469:B469"/>
    <mergeCell ref="C469:G469"/>
    <mergeCell ref="A471:G471"/>
    <mergeCell ref="B473:C473"/>
    <mergeCell ref="B474:C474"/>
    <mergeCell ref="B463:C463"/>
    <mergeCell ref="B464:C464"/>
    <mergeCell ref="B465:C465"/>
    <mergeCell ref="A466:F466"/>
    <mergeCell ref="A468:B468"/>
    <mergeCell ref="C468:G468"/>
    <mergeCell ref="A457:B457"/>
    <mergeCell ref="C457:G457"/>
    <mergeCell ref="A459:G459"/>
    <mergeCell ref="B461:C461"/>
    <mergeCell ref="B462:C462"/>
    <mergeCell ref="B451:C451"/>
    <mergeCell ref="B452:C452"/>
    <mergeCell ref="B453:C453"/>
    <mergeCell ref="A454:F454"/>
    <mergeCell ref="A456:B456"/>
    <mergeCell ref="C456:G456"/>
    <mergeCell ref="B446:C446"/>
    <mergeCell ref="B447:C447"/>
    <mergeCell ref="B448:C448"/>
    <mergeCell ref="B449:C449"/>
    <mergeCell ref="B450:C450"/>
    <mergeCell ref="B441:C441"/>
    <mergeCell ref="B442:C442"/>
    <mergeCell ref="B443:C443"/>
    <mergeCell ref="B444:C444"/>
    <mergeCell ref="B445:C445"/>
    <mergeCell ref="B436:C436"/>
    <mergeCell ref="B437:C437"/>
    <mergeCell ref="B438:C438"/>
    <mergeCell ref="B439:C439"/>
    <mergeCell ref="B440:C440"/>
    <mergeCell ref="B431:C431"/>
    <mergeCell ref="B432:C432"/>
    <mergeCell ref="B433:C433"/>
    <mergeCell ref="B434:C434"/>
    <mergeCell ref="B435:C435"/>
    <mergeCell ref="B426:C426"/>
    <mergeCell ref="B427:C427"/>
    <mergeCell ref="B428:C428"/>
    <mergeCell ref="B429:C429"/>
    <mergeCell ref="B430:C430"/>
    <mergeCell ref="B421:C421"/>
    <mergeCell ref="B422:C422"/>
    <mergeCell ref="B423:C423"/>
    <mergeCell ref="B424:C424"/>
    <mergeCell ref="B425:C425"/>
    <mergeCell ref="B416:C416"/>
    <mergeCell ref="B417:C417"/>
    <mergeCell ref="B418:C418"/>
    <mergeCell ref="B419:C419"/>
    <mergeCell ref="B420:C420"/>
    <mergeCell ref="B411:C411"/>
    <mergeCell ref="B412:C412"/>
    <mergeCell ref="B413:C413"/>
    <mergeCell ref="B414:C414"/>
    <mergeCell ref="B415:C415"/>
    <mergeCell ref="B406:C406"/>
    <mergeCell ref="B407:C407"/>
    <mergeCell ref="B408:C408"/>
    <mergeCell ref="B409:C409"/>
    <mergeCell ref="B410:C410"/>
    <mergeCell ref="B401:C401"/>
    <mergeCell ref="B402:C402"/>
    <mergeCell ref="B403:C403"/>
    <mergeCell ref="B404:C404"/>
    <mergeCell ref="B405:C405"/>
    <mergeCell ref="B396:C396"/>
    <mergeCell ref="B397:C397"/>
    <mergeCell ref="B398:C398"/>
    <mergeCell ref="B399:C399"/>
    <mergeCell ref="B400:C400"/>
    <mergeCell ref="B391:C391"/>
    <mergeCell ref="B392:C392"/>
    <mergeCell ref="B393:C393"/>
    <mergeCell ref="B394:C394"/>
    <mergeCell ref="B395:C395"/>
    <mergeCell ref="B386:C386"/>
    <mergeCell ref="B387:C387"/>
    <mergeCell ref="B388:C388"/>
    <mergeCell ref="B389:C389"/>
    <mergeCell ref="B390:C390"/>
    <mergeCell ref="B381:C381"/>
    <mergeCell ref="B382:C382"/>
    <mergeCell ref="B383:C383"/>
    <mergeCell ref="B384:C384"/>
    <mergeCell ref="B385:C385"/>
    <mergeCell ref="B376:C376"/>
    <mergeCell ref="B377:C377"/>
    <mergeCell ref="B378:C378"/>
    <mergeCell ref="B379:C379"/>
    <mergeCell ref="B380:C380"/>
    <mergeCell ref="B371:C371"/>
    <mergeCell ref="B372:C372"/>
    <mergeCell ref="B373:C373"/>
    <mergeCell ref="B374:C374"/>
    <mergeCell ref="B375:C375"/>
    <mergeCell ref="B366:C366"/>
    <mergeCell ref="B367:C367"/>
    <mergeCell ref="B368:C368"/>
    <mergeCell ref="B369:C369"/>
    <mergeCell ref="B370:C370"/>
    <mergeCell ref="B361:C361"/>
    <mergeCell ref="B362:C362"/>
    <mergeCell ref="B363:C363"/>
    <mergeCell ref="B364:C364"/>
    <mergeCell ref="B365:C365"/>
    <mergeCell ref="B356:C356"/>
    <mergeCell ref="B357:C357"/>
    <mergeCell ref="B358:C358"/>
    <mergeCell ref="B359:C359"/>
    <mergeCell ref="B360:C360"/>
    <mergeCell ref="B351:C351"/>
    <mergeCell ref="B352:C352"/>
    <mergeCell ref="B353:C353"/>
    <mergeCell ref="B354:C354"/>
    <mergeCell ref="B355:C355"/>
    <mergeCell ref="B346:C346"/>
    <mergeCell ref="B347:C347"/>
    <mergeCell ref="B348:C348"/>
    <mergeCell ref="B349:C349"/>
    <mergeCell ref="B350:C350"/>
    <mergeCell ref="B341:C341"/>
    <mergeCell ref="B342:C342"/>
    <mergeCell ref="B343:C343"/>
    <mergeCell ref="B344:C344"/>
    <mergeCell ref="B345:C345"/>
    <mergeCell ref="B336:C336"/>
    <mergeCell ref="B337:C337"/>
    <mergeCell ref="B338:C338"/>
    <mergeCell ref="B339:C339"/>
    <mergeCell ref="B340:C340"/>
    <mergeCell ref="B331:C331"/>
    <mergeCell ref="B332:C332"/>
    <mergeCell ref="B333:C333"/>
    <mergeCell ref="B334:C334"/>
    <mergeCell ref="B335:C335"/>
    <mergeCell ref="B326:C326"/>
    <mergeCell ref="B327:C327"/>
    <mergeCell ref="B328:C328"/>
    <mergeCell ref="B329:C329"/>
    <mergeCell ref="B330:C330"/>
    <mergeCell ref="B321:C321"/>
    <mergeCell ref="B322:C322"/>
    <mergeCell ref="B323:C323"/>
    <mergeCell ref="B324:C324"/>
    <mergeCell ref="B325:C325"/>
    <mergeCell ref="B316:C316"/>
    <mergeCell ref="B317:C317"/>
    <mergeCell ref="B318:C318"/>
    <mergeCell ref="B319:C319"/>
    <mergeCell ref="B320:C320"/>
    <mergeCell ref="B311:C311"/>
    <mergeCell ref="B312:C312"/>
    <mergeCell ref="B313:C313"/>
    <mergeCell ref="B314:C314"/>
    <mergeCell ref="B315:C315"/>
    <mergeCell ref="A305:G305"/>
    <mergeCell ref="B307:C307"/>
    <mergeCell ref="B308:C308"/>
    <mergeCell ref="B309:C309"/>
    <mergeCell ref="B310:C310"/>
    <mergeCell ref="B299:C299"/>
    <mergeCell ref="A300:F300"/>
    <mergeCell ref="A302:B302"/>
    <mergeCell ref="C302:G302"/>
    <mergeCell ref="A303:B303"/>
    <mergeCell ref="C303:G303"/>
    <mergeCell ref="B294:C294"/>
    <mergeCell ref="B295:C295"/>
    <mergeCell ref="B296:C296"/>
    <mergeCell ref="B297:C297"/>
    <mergeCell ref="B298:C298"/>
    <mergeCell ref="B289:C289"/>
    <mergeCell ref="B290:C290"/>
    <mergeCell ref="B291:C291"/>
    <mergeCell ref="B292:C292"/>
    <mergeCell ref="B293:C293"/>
    <mergeCell ref="B284:C284"/>
    <mergeCell ref="B285:C285"/>
    <mergeCell ref="B286:C286"/>
    <mergeCell ref="B287:C287"/>
    <mergeCell ref="B288:C288"/>
    <mergeCell ref="A278:G278"/>
    <mergeCell ref="B280:C280"/>
    <mergeCell ref="B281:C281"/>
    <mergeCell ref="B282:C282"/>
    <mergeCell ref="B283:C283"/>
    <mergeCell ref="B272:C272"/>
    <mergeCell ref="A273:F273"/>
    <mergeCell ref="A275:B275"/>
    <mergeCell ref="C275:G275"/>
    <mergeCell ref="A276:B276"/>
    <mergeCell ref="C276:G276"/>
    <mergeCell ref="B267:C267"/>
    <mergeCell ref="B268:C268"/>
    <mergeCell ref="B269:C269"/>
    <mergeCell ref="B270:C270"/>
    <mergeCell ref="B271:C271"/>
    <mergeCell ref="A262:B262"/>
    <mergeCell ref="C262:G262"/>
    <mergeCell ref="A263:B263"/>
    <mergeCell ref="C263:G263"/>
    <mergeCell ref="A265:G265"/>
    <mergeCell ref="B256:C256"/>
    <mergeCell ref="B257:C257"/>
    <mergeCell ref="B258:C258"/>
    <mergeCell ref="B259:C259"/>
    <mergeCell ref="A260:F260"/>
    <mergeCell ref="A250:G250"/>
    <mergeCell ref="B252:C252"/>
    <mergeCell ref="B253:C253"/>
    <mergeCell ref="B254:C254"/>
    <mergeCell ref="B255:C255"/>
    <mergeCell ref="B244:C244"/>
    <mergeCell ref="A245:F245"/>
    <mergeCell ref="A247:B247"/>
    <mergeCell ref="C247:G247"/>
    <mergeCell ref="A248:B248"/>
    <mergeCell ref="C248:G248"/>
    <mergeCell ref="A238:B238"/>
    <mergeCell ref="C238:G238"/>
    <mergeCell ref="A240:G240"/>
    <mergeCell ref="B242:C242"/>
    <mergeCell ref="B243:C243"/>
    <mergeCell ref="A231:G231"/>
    <mergeCell ref="B233:C233"/>
    <mergeCell ref="B234:C234"/>
    <mergeCell ref="A235:F235"/>
    <mergeCell ref="A237:B237"/>
    <mergeCell ref="C237:G237"/>
    <mergeCell ref="A226:F226"/>
    <mergeCell ref="A228:B228"/>
    <mergeCell ref="C228:G228"/>
    <mergeCell ref="A229:B229"/>
    <mergeCell ref="C229:G229"/>
    <mergeCell ref="B221:C221"/>
    <mergeCell ref="B222:C222"/>
    <mergeCell ref="B223:C223"/>
    <mergeCell ref="B224:C224"/>
    <mergeCell ref="B225:C225"/>
    <mergeCell ref="B216:C216"/>
    <mergeCell ref="B217:C217"/>
    <mergeCell ref="B218:C218"/>
    <mergeCell ref="B219:C219"/>
    <mergeCell ref="B220:C220"/>
    <mergeCell ref="B211:C211"/>
    <mergeCell ref="B212:C212"/>
    <mergeCell ref="B213:C213"/>
    <mergeCell ref="B214:C214"/>
    <mergeCell ref="B215:C215"/>
    <mergeCell ref="B206:C206"/>
    <mergeCell ref="B207:C207"/>
    <mergeCell ref="B208:C208"/>
    <mergeCell ref="B209:C209"/>
    <mergeCell ref="B210:C210"/>
    <mergeCell ref="B201:C201"/>
    <mergeCell ref="B202:C202"/>
    <mergeCell ref="B203:C203"/>
    <mergeCell ref="B204:C204"/>
    <mergeCell ref="B205:C205"/>
    <mergeCell ref="B196:C196"/>
    <mergeCell ref="B197:C197"/>
    <mergeCell ref="B198:C198"/>
    <mergeCell ref="B199:C199"/>
    <mergeCell ref="B200:C200"/>
    <mergeCell ref="B191:C191"/>
    <mergeCell ref="B192:C192"/>
    <mergeCell ref="B193:C193"/>
    <mergeCell ref="B194:C194"/>
    <mergeCell ref="B195:C195"/>
    <mergeCell ref="B186:C186"/>
    <mergeCell ref="B187:C187"/>
    <mergeCell ref="B188:C188"/>
    <mergeCell ref="B189:C189"/>
    <mergeCell ref="B190:C190"/>
    <mergeCell ref="A181:B181"/>
    <mergeCell ref="C181:G181"/>
    <mergeCell ref="A182:B182"/>
    <mergeCell ref="C182:G182"/>
    <mergeCell ref="A184:G184"/>
    <mergeCell ref="B175:C175"/>
    <mergeCell ref="B176:C176"/>
    <mergeCell ref="B177:C177"/>
    <mergeCell ref="B178:C178"/>
    <mergeCell ref="A179:F179"/>
    <mergeCell ref="B170:C170"/>
    <mergeCell ref="B171:C171"/>
    <mergeCell ref="B172:C172"/>
    <mergeCell ref="B173:C173"/>
    <mergeCell ref="B174:C174"/>
    <mergeCell ref="B165:C165"/>
    <mergeCell ref="B166:C166"/>
    <mergeCell ref="B167:C167"/>
    <mergeCell ref="B168:C168"/>
    <mergeCell ref="B169:C169"/>
    <mergeCell ref="B160:C160"/>
    <mergeCell ref="B161:C161"/>
    <mergeCell ref="B162:C162"/>
    <mergeCell ref="B163:C163"/>
    <mergeCell ref="B164:C164"/>
    <mergeCell ref="A155:B155"/>
    <mergeCell ref="C155:G155"/>
    <mergeCell ref="A156:B156"/>
    <mergeCell ref="C156:G156"/>
    <mergeCell ref="A158:G158"/>
    <mergeCell ref="B149:C149"/>
    <mergeCell ref="B150:C150"/>
    <mergeCell ref="B151:C151"/>
    <mergeCell ref="B152:C152"/>
    <mergeCell ref="A153:F153"/>
    <mergeCell ref="A143:B143"/>
    <mergeCell ref="C143:G143"/>
    <mergeCell ref="A145:G145"/>
    <mergeCell ref="B147:C147"/>
    <mergeCell ref="B148:C148"/>
    <mergeCell ref="A136:G136"/>
    <mergeCell ref="B138:C138"/>
    <mergeCell ref="B139:C139"/>
    <mergeCell ref="A140:F140"/>
    <mergeCell ref="A142:B142"/>
    <mergeCell ref="C142:G142"/>
    <mergeCell ref="A131:F131"/>
    <mergeCell ref="A133:B133"/>
    <mergeCell ref="C133:G133"/>
    <mergeCell ref="A134:B134"/>
    <mergeCell ref="C134:G134"/>
    <mergeCell ref="B126:C126"/>
    <mergeCell ref="B127:C127"/>
    <mergeCell ref="B128:C128"/>
    <mergeCell ref="B129:C129"/>
    <mergeCell ref="B130:C130"/>
    <mergeCell ref="A120:B120"/>
    <mergeCell ref="C120:G120"/>
    <mergeCell ref="A122:G122"/>
    <mergeCell ref="B124:C124"/>
    <mergeCell ref="B125:C125"/>
    <mergeCell ref="B115:C115"/>
    <mergeCell ref="B116:C116"/>
    <mergeCell ref="A117:F117"/>
    <mergeCell ref="A119:B119"/>
    <mergeCell ref="C119:G119"/>
    <mergeCell ref="A110:B110"/>
    <mergeCell ref="C110:G110"/>
    <mergeCell ref="A111:B111"/>
    <mergeCell ref="C111:G111"/>
    <mergeCell ref="A113:G113"/>
    <mergeCell ref="A103:G103"/>
    <mergeCell ref="B105:C105"/>
    <mergeCell ref="B106:C106"/>
    <mergeCell ref="B107:C107"/>
    <mergeCell ref="A108:F108"/>
    <mergeCell ref="A98:F98"/>
    <mergeCell ref="A100:B100"/>
    <mergeCell ref="C100:G100"/>
    <mergeCell ref="A101:B101"/>
    <mergeCell ref="C101:G101"/>
    <mergeCell ref="A92:B92"/>
    <mergeCell ref="C92:G92"/>
    <mergeCell ref="A94:G94"/>
    <mergeCell ref="B96:C96"/>
    <mergeCell ref="B97:C97"/>
    <mergeCell ref="B87:C87"/>
    <mergeCell ref="B88:C88"/>
    <mergeCell ref="A89:F89"/>
    <mergeCell ref="A91:B91"/>
    <mergeCell ref="C91:G91"/>
    <mergeCell ref="A82:B82"/>
    <mergeCell ref="C82:G82"/>
    <mergeCell ref="A83:B83"/>
    <mergeCell ref="C83:G83"/>
    <mergeCell ref="A85:G85"/>
    <mergeCell ref="A75:G75"/>
    <mergeCell ref="B77:C77"/>
    <mergeCell ref="B78:C78"/>
    <mergeCell ref="B79:C79"/>
    <mergeCell ref="A80:F80"/>
    <mergeCell ref="A70:F70"/>
    <mergeCell ref="A72:B72"/>
    <mergeCell ref="C72:G72"/>
    <mergeCell ref="A73:B73"/>
    <mergeCell ref="C73:G73"/>
    <mergeCell ref="A64:B64"/>
    <mergeCell ref="C64:G64"/>
    <mergeCell ref="A66:G66"/>
    <mergeCell ref="B68:C68"/>
    <mergeCell ref="B69:C69"/>
    <mergeCell ref="B58:C58"/>
    <mergeCell ref="B59:C59"/>
    <mergeCell ref="B60:C60"/>
    <mergeCell ref="A61:F61"/>
    <mergeCell ref="A63:B63"/>
    <mergeCell ref="C63:G63"/>
    <mergeCell ref="A53:B53"/>
    <mergeCell ref="C53:G53"/>
    <mergeCell ref="A54:B54"/>
    <mergeCell ref="C54:G54"/>
    <mergeCell ref="A56:G56"/>
    <mergeCell ref="B47:C47"/>
    <mergeCell ref="B48:C48"/>
    <mergeCell ref="B49:C49"/>
    <mergeCell ref="B50:C50"/>
    <mergeCell ref="A51:F51"/>
    <mergeCell ref="A41:B41"/>
    <mergeCell ref="C41:G41"/>
    <mergeCell ref="A43:G43"/>
    <mergeCell ref="B45:C45"/>
    <mergeCell ref="B46:C46"/>
    <mergeCell ref="B35:C35"/>
    <mergeCell ref="B36:C36"/>
    <mergeCell ref="B37:C37"/>
    <mergeCell ref="A38:F38"/>
    <mergeCell ref="A40:B40"/>
    <mergeCell ref="C40:G40"/>
    <mergeCell ref="A29:G29"/>
    <mergeCell ref="B31:C31"/>
    <mergeCell ref="B32:C32"/>
    <mergeCell ref="B33:C33"/>
    <mergeCell ref="B34:C34"/>
    <mergeCell ref="B23:C23"/>
    <mergeCell ref="A24:F24"/>
    <mergeCell ref="A26:B26"/>
    <mergeCell ref="C26:G26"/>
    <mergeCell ref="A27:B27"/>
    <mergeCell ref="C27:G27"/>
    <mergeCell ref="B18:C18"/>
    <mergeCell ref="B19:C19"/>
    <mergeCell ref="B20:C20"/>
    <mergeCell ref="B21:C21"/>
    <mergeCell ref="B22:C22"/>
    <mergeCell ref="A13:B13"/>
    <mergeCell ref="C13:G13"/>
    <mergeCell ref="A14:B14"/>
    <mergeCell ref="C14:G14"/>
    <mergeCell ref="A16:G16"/>
    <mergeCell ref="B7:C7"/>
    <mergeCell ref="B8:C8"/>
    <mergeCell ref="B9:C9"/>
    <mergeCell ref="B10:C10"/>
    <mergeCell ref="A11:F11"/>
    <mergeCell ref="A2:B2"/>
    <mergeCell ref="C2:G2"/>
    <mergeCell ref="A3:B3"/>
    <mergeCell ref="C3:G3"/>
    <mergeCell ref="A5:G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&amp;K00-00924787.MO9.289683</oddHeader>
    <oddFooter>&amp;L&amp;L&amp;"Verdana,Полужирный"&amp;K000000&amp;L&amp;"Verdana,Полужирный"&amp;K00-014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1"/>
  <sheetViews>
    <sheetView workbookViewId="0"/>
  </sheetViews>
  <sheetFormatPr defaultRowHeight="10.5" x14ac:dyDescent="0.15"/>
  <cols>
    <col min="1" max="1" width="11.42578125" customWidth="1"/>
    <col min="2" max="2" width="15.28515625" customWidth="1"/>
    <col min="3" max="3" width="57.28515625" customWidth="1"/>
    <col min="4" max="12" width="22.85546875" customWidth="1"/>
  </cols>
  <sheetData>
    <row r="1" spans="1:13" ht="15" customHeight="1" x14ac:dyDescent="0.15"/>
    <row r="2" spans="1:13" ht="24.95" customHeight="1" x14ac:dyDescent="0.15">
      <c r="A2" s="17" t="s">
        <v>950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5" customHeight="1" x14ac:dyDescent="0.15"/>
    <row r="4" spans="1:13" ht="24.95" customHeight="1" x14ac:dyDescent="0.15">
      <c r="A4" s="17" t="s">
        <v>951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3" ht="24.95" customHeight="1" x14ac:dyDescent="0.15"/>
    <row r="6" spans="1:13" ht="50.1" customHeight="1" x14ac:dyDescent="0.15">
      <c r="A6" s="19" t="s">
        <v>367</v>
      </c>
      <c r="B6" s="19" t="s">
        <v>45</v>
      </c>
      <c r="C6" s="19" t="s">
        <v>952</v>
      </c>
      <c r="D6" s="19" t="s">
        <v>953</v>
      </c>
      <c r="E6" s="19"/>
      <c r="F6" s="19"/>
      <c r="G6" s="19" t="s">
        <v>954</v>
      </c>
      <c r="H6" s="19"/>
      <c r="I6" s="19"/>
      <c r="J6" s="19" t="s">
        <v>955</v>
      </c>
      <c r="K6" s="19"/>
      <c r="L6" s="19"/>
    </row>
    <row r="7" spans="1:13" ht="50.1" customHeight="1" x14ac:dyDescent="0.15">
      <c r="A7" s="19"/>
      <c r="B7" s="19"/>
      <c r="C7" s="19"/>
      <c r="D7" s="6" t="s">
        <v>956</v>
      </c>
      <c r="E7" s="6" t="s">
        <v>957</v>
      </c>
      <c r="F7" s="6" t="s">
        <v>958</v>
      </c>
      <c r="G7" s="6" t="s">
        <v>956</v>
      </c>
      <c r="H7" s="6" t="s">
        <v>957</v>
      </c>
      <c r="I7" s="6" t="s">
        <v>959</v>
      </c>
      <c r="J7" s="6" t="s">
        <v>956</v>
      </c>
      <c r="K7" s="6" t="s">
        <v>957</v>
      </c>
      <c r="L7" s="6" t="s">
        <v>960</v>
      </c>
    </row>
    <row r="8" spans="1:13" ht="24.95" customHeight="1" x14ac:dyDescent="0.15">
      <c r="A8" s="6" t="s">
        <v>373</v>
      </c>
      <c r="B8" s="6" t="s">
        <v>469</v>
      </c>
      <c r="C8" s="6" t="s">
        <v>470</v>
      </c>
      <c r="D8" s="6" t="s">
        <v>471</v>
      </c>
      <c r="E8" s="6" t="s">
        <v>472</v>
      </c>
      <c r="F8" s="6" t="s">
        <v>473</v>
      </c>
      <c r="G8" s="6" t="s">
        <v>474</v>
      </c>
      <c r="H8" s="6" t="s">
        <v>475</v>
      </c>
      <c r="I8" s="6" t="s">
        <v>484</v>
      </c>
      <c r="J8" s="6" t="s">
        <v>486</v>
      </c>
      <c r="K8" s="6" t="s">
        <v>488</v>
      </c>
      <c r="L8" s="6" t="s">
        <v>490</v>
      </c>
    </row>
    <row r="9" spans="1:13" x14ac:dyDescent="0.15">
      <c r="A9" s="6" t="s">
        <v>55</v>
      </c>
      <c r="B9" s="6" t="s">
        <v>55</v>
      </c>
      <c r="C9" s="6" t="s">
        <v>55</v>
      </c>
      <c r="D9" s="6" t="s">
        <v>55</v>
      </c>
      <c r="E9" s="6" t="s">
        <v>55</v>
      </c>
      <c r="F9" s="6" t="s">
        <v>55</v>
      </c>
      <c r="G9" s="6" t="s">
        <v>55</v>
      </c>
      <c r="H9" s="6" t="s">
        <v>55</v>
      </c>
      <c r="I9" s="6" t="s">
        <v>55</v>
      </c>
      <c r="J9" s="6" t="s">
        <v>55</v>
      </c>
      <c r="K9" s="6" t="s">
        <v>55</v>
      </c>
      <c r="L9" s="6" t="s">
        <v>55</v>
      </c>
    </row>
    <row r="10" spans="1:13" ht="15" customHeight="1" x14ac:dyDescent="0.15"/>
    <row r="11" spans="1:13" ht="24.95" customHeight="1" x14ac:dyDescent="0.15">
      <c r="A11" s="17" t="s">
        <v>961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  <row r="12" spans="1:13" ht="15" customHeight="1" x14ac:dyDescent="0.15"/>
    <row r="13" spans="1:13" ht="24.95" customHeight="1" x14ac:dyDescent="0.15">
      <c r="A13" s="17" t="s">
        <v>962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</row>
    <row r="14" spans="1:13" ht="24.95" customHeight="1" x14ac:dyDescent="0.15"/>
    <row r="15" spans="1:13" ht="50.1" customHeight="1" x14ac:dyDescent="0.15">
      <c r="A15" s="19" t="s">
        <v>367</v>
      </c>
      <c r="B15" s="19" t="s">
        <v>45</v>
      </c>
      <c r="C15" s="19" t="s">
        <v>952</v>
      </c>
      <c r="D15" s="19" t="s">
        <v>953</v>
      </c>
      <c r="E15" s="19"/>
      <c r="F15" s="19"/>
      <c r="G15" s="19" t="s">
        <v>954</v>
      </c>
      <c r="H15" s="19"/>
      <c r="I15" s="19"/>
      <c r="J15" s="19" t="s">
        <v>955</v>
      </c>
      <c r="K15" s="19"/>
      <c r="L15" s="19"/>
    </row>
    <row r="16" spans="1:13" ht="50.1" customHeight="1" x14ac:dyDescent="0.15">
      <c r="A16" s="19"/>
      <c r="B16" s="19"/>
      <c r="C16" s="19"/>
      <c r="D16" s="6" t="s">
        <v>956</v>
      </c>
      <c r="E16" s="6" t="s">
        <v>957</v>
      </c>
      <c r="F16" s="6" t="s">
        <v>958</v>
      </c>
      <c r="G16" s="6" t="s">
        <v>956</v>
      </c>
      <c r="H16" s="6" t="s">
        <v>957</v>
      </c>
      <c r="I16" s="6" t="s">
        <v>959</v>
      </c>
      <c r="J16" s="6" t="s">
        <v>956</v>
      </c>
      <c r="K16" s="6" t="s">
        <v>957</v>
      </c>
      <c r="L16" s="6" t="s">
        <v>960</v>
      </c>
    </row>
    <row r="17" spans="1:12" ht="24.95" customHeight="1" x14ac:dyDescent="0.15">
      <c r="A17" s="6" t="s">
        <v>373</v>
      </c>
      <c r="B17" s="6" t="s">
        <v>469</v>
      </c>
      <c r="C17" s="6" t="s">
        <v>470</v>
      </c>
      <c r="D17" s="6" t="s">
        <v>471</v>
      </c>
      <c r="E17" s="6" t="s">
        <v>472</v>
      </c>
      <c r="F17" s="6" t="s">
        <v>473</v>
      </c>
      <c r="G17" s="6" t="s">
        <v>474</v>
      </c>
      <c r="H17" s="6" t="s">
        <v>475</v>
      </c>
      <c r="I17" s="6" t="s">
        <v>484</v>
      </c>
      <c r="J17" s="6" t="s">
        <v>486</v>
      </c>
      <c r="K17" s="6" t="s">
        <v>488</v>
      </c>
      <c r="L17" s="6" t="s">
        <v>490</v>
      </c>
    </row>
    <row r="18" spans="1:12" ht="24.95" customHeight="1" x14ac:dyDescent="0.15">
      <c r="A18" s="6" t="s">
        <v>373</v>
      </c>
      <c r="B18" s="6" t="s">
        <v>71</v>
      </c>
      <c r="C18" s="7" t="s">
        <v>963</v>
      </c>
      <c r="D18" s="10">
        <v>28</v>
      </c>
      <c r="E18" s="10">
        <v>31000</v>
      </c>
      <c r="F18" s="10">
        <v>868000</v>
      </c>
      <c r="G18" s="10">
        <v>28</v>
      </c>
      <c r="H18" s="10">
        <v>31000</v>
      </c>
      <c r="I18" s="10">
        <v>868000</v>
      </c>
      <c r="J18" s="10">
        <v>28</v>
      </c>
      <c r="K18" s="10">
        <v>31000</v>
      </c>
      <c r="L18" s="10">
        <v>868000</v>
      </c>
    </row>
    <row r="19" spans="1:12" ht="24.95" customHeight="1" x14ac:dyDescent="0.15">
      <c r="A19" s="6" t="s">
        <v>469</v>
      </c>
      <c r="B19" s="6" t="s">
        <v>71</v>
      </c>
      <c r="C19" s="7" t="s">
        <v>964</v>
      </c>
      <c r="D19" s="10">
        <v>47</v>
      </c>
      <c r="E19" s="10">
        <v>31000</v>
      </c>
      <c r="F19" s="10">
        <v>1457000</v>
      </c>
      <c r="G19" s="10">
        <v>47</v>
      </c>
      <c r="H19" s="10">
        <v>31000</v>
      </c>
      <c r="I19" s="10">
        <v>1457000</v>
      </c>
      <c r="J19" s="10">
        <v>47</v>
      </c>
      <c r="K19" s="10">
        <v>31000</v>
      </c>
      <c r="L19" s="10">
        <v>1457000</v>
      </c>
    </row>
    <row r="20" spans="1:12" ht="24.95" customHeight="1" x14ac:dyDescent="0.15">
      <c r="A20" s="6" t="s">
        <v>470</v>
      </c>
      <c r="B20" s="6" t="s">
        <v>71</v>
      </c>
      <c r="C20" s="7" t="s">
        <v>965</v>
      </c>
      <c r="D20" s="10">
        <v>45</v>
      </c>
      <c r="E20" s="10">
        <v>78000</v>
      </c>
      <c r="F20" s="10">
        <v>3510000</v>
      </c>
      <c r="G20" s="10">
        <v>45</v>
      </c>
      <c r="H20" s="10">
        <v>78000</v>
      </c>
      <c r="I20" s="10">
        <v>3510000</v>
      </c>
      <c r="J20" s="10">
        <v>45</v>
      </c>
      <c r="K20" s="10">
        <v>78000</v>
      </c>
      <c r="L20" s="10">
        <v>3510000</v>
      </c>
    </row>
    <row r="21" spans="1:12" ht="24.95" customHeight="1" x14ac:dyDescent="0.15">
      <c r="A21" s="6" t="s">
        <v>471</v>
      </c>
      <c r="B21" s="6" t="s">
        <v>71</v>
      </c>
      <c r="C21" s="7" t="s">
        <v>966</v>
      </c>
      <c r="D21" s="10">
        <v>60</v>
      </c>
      <c r="E21" s="10">
        <v>78500</v>
      </c>
      <c r="F21" s="10">
        <v>4710000</v>
      </c>
      <c r="G21" s="10">
        <v>60</v>
      </c>
      <c r="H21" s="10">
        <v>78500</v>
      </c>
      <c r="I21" s="10">
        <v>4710000</v>
      </c>
      <c r="J21" s="10">
        <v>60</v>
      </c>
      <c r="K21" s="10">
        <v>78500</v>
      </c>
      <c r="L21" s="10">
        <v>4710000</v>
      </c>
    </row>
    <row r="22" spans="1:12" ht="24.95" customHeight="1" x14ac:dyDescent="0.15">
      <c r="A22" s="6" t="s">
        <v>472</v>
      </c>
      <c r="B22" s="6" t="s">
        <v>71</v>
      </c>
      <c r="C22" s="7" t="s">
        <v>967</v>
      </c>
      <c r="D22" s="10">
        <v>120</v>
      </c>
      <c r="E22" s="10">
        <v>90000</v>
      </c>
      <c r="F22" s="10">
        <v>10800000</v>
      </c>
      <c r="G22" s="10">
        <v>120</v>
      </c>
      <c r="H22" s="10">
        <v>90000</v>
      </c>
      <c r="I22" s="10">
        <v>10800000</v>
      </c>
      <c r="J22" s="10">
        <v>120</v>
      </c>
      <c r="K22" s="10">
        <v>90000</v>
      </c>
      <c r="L22" s="10">
        <v>10800000</v>
      </c>
    </row>
    <row r="23" spans="1:12" ht="24.95" customHeight="1" x14ac:dyDescent="0.15">
      <c r="A23" s="6" t="s">
        <v>473</v>
      </c>
      <c r="B23" s="6" t="s">
        <v>71</v>
      </c>
      <c r="C23" s="7"/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</row>
    <row r="24" spans="1:12" ht="24.95" customHeight="1" x14ac:dyDescent="0.15">
      <c r="A24" s="6" t="s">
        <v>474</v>
      </c>
      <c r="B24" s="6" t="s">
        <v>71</v>
      </c>
      <c r="C24" s="7" t="s">
        <v>968</v>
      </c>
      <c r="D24" s="10">
        <v>35</v>
      </c>
      <c r="E24" s="10">
        <v>78500</v>
      </c>
      <c r="F24" s="10">
        <v>2747500</v>
      </c>
      <c r="G24" s="10">
        <v>35</v>
      </c>
      <c r="H24" s="10">
        <v>78500</v>
      </c>
      <c r="I24" s="10">
        <v>2747500</v>
      </c>
      <c r="J24" s="10">
        <v>35</v>
      </c>
      <c r="K24" s="10">
        <v>78500</v>
      </c>
      <c r="L24" s="10">
        <v>2747500</v>
      </c>
    </row>
    <row r="25" spans="1:12" ht="24.95" customHeight="1" x14ac:dyDescent="0.15">
      <c r="A25" s="6" t="s">
        <v>475</v>
      </c>
      <c r="B25" s="6" t="s">
        <v>71</v>
      </c>
      <c r="C25" s="7" t="s">
        <v>969</v>
      </c>
      <c r="D25" s="10">
        <v>0</v>
      </c>
      <c r="E25" s="10">
        <v>126834</v>
      </c>
      <c r="F25" s="10">
        <v>0</v>
      </c>
      <c r="G25" s="10">
        <v>0</v>
      </c>
      <c r="H25" s="10">
        <v>126834</v>
      </c>
      <c r="I25" s="10">
        <v>0</v>
      </c>
      <c r="J25" s="10">
        <v>0</v>
      </c>
      <c r="K25" s="10">
        <v>126834</v>
      </c>
      <c r="L25" s="10">
        <v>0</v>
      </c>
    </row>
    <row r="26" spans="1:12" ht="24.95" customHeight="1" x14ac:dyDescent="0.15">
      <c r="A26" s="6" t="s">
        <v>484</v>
      </c>
      <c r="B26" s="6" t="s">
        <v>71</v>
      </c>
      <c r="C26" s="7" t="s">
        <v>970</v>
      </c>
      <c r="D26" s="10">
        <v>18</v>
      </c>
      <c r="E26" s="10">
        <v>78500</v>
      </c>
      <c r="F26" s="10">
        <v>1413000</v>
      </c>
      <c r="G26" s="10">
        <v>18</v>
      </c>
      <c r="H26" s="10">
        <v>78500</v>
      </c>
      <c r="I26" s="10">
        <v>1413000</v>
      </c>
      <c r="J26" s="10">
        <v>18</v>
      </c>
      <c r="K26" s="10">
        <v>78500</v>
      </c>
      <c r="L26" s="10">
        <v>1413000</v>
      </c>
    </row>
    <row r="27" spans="1:12" ht="24.95" customHeight="1" x14ac:dyDescent="0.15">
      <c r="A27" s="6" t="s">
        <v>486</v>
      </c>
      <c r="B27" s="6" t="s">
        <v>71</v>
      </c>
      <c r="C27" s="7" t="s">
        <v>971</v>
      </c>
      <c r="D27" s="10">
        <v>70</v>
      </c>
      <c r="E27" s="10">
        <v>15600</v>
      </c>
      <c r="F27" s="10">
        <v>1092000</v>
      </c>
      <c r="G27" s="10">
        <v>70</v>
      </c>
      <c r="H27" s="10">
        <v>15600</v>
      </c>
      <c r="I27" s="10">
        <v>1092000</v>
      </c>
      <c r="J27" s="10">
        <v>70</v>
      </c>
      <c r="K27" s="10">
        <v>15600</v>
      </c>
      <c r="L27" s="10">
        <v>1092000</v>
      </c>
    </row>
    <row r="28" spans="1:12" ht="24.95" customHeight="1" x14ac:dyDescent="0.15">
      <c r="A28" s="6" t="s">
        <v>488</v>
      </c>
      <c r="B28" s="6" t="s">
        <v>71</v>
      </c>
      <c r="C28" s="7" t="s">
        <v>972</v>
      </c>
      <c r="D28" s="10">
        <v>32</v>
      </c>
      <c r="E28" s="10">
        <v>31000</v>
      </c>
      <c r="F28" s="10">
        <v>992000</v>
      </c>
      <c r="G28" s="10">
        <v>32</v>
      </c>
      <c r="H28" s="10">
        <v>31000</v>
      </c>
      <c r="I28" s="10">
        <v>992000</v>
      </c>
      <c r="J28" s="10">
        <v>32</v>
      </c>
      <c r="K28" s="10">
        <v>31000</v>
      </c>
      <c r="L28" s="10">
        <v>992000</v>
      </c>
    </row>
    <row r="29" spans="1:12" ht="24.95" customHeight="1" x14ac:dyDescent="0.15">
      <c r="A29" s="6" t="s">
        <v>490</v>
      </c>
      <c r="B29" s="6" t="s">
        <v>71</v>
      </c>
      <c r="C29" s="7" t="s">
        <v>973</v>
      </c>
      <c r="D29" s="10">
        <v>63</v>
      </c>
      <c r="E29" s="10">
        <v>31000</v>
      </c>
      <c r="F29" s="10">
        <v>1953000</v>
      </c>
      <c r="G29" s="10">
        <v>63</v>
      </c>
      <c r="H29" s="10">
        <v>31000</v>
      </c>
      <c r="I29" s="10">
        <v>1953000</v>
      </c>
      <c r="J29" s="10">
        <v>63</v>
      </c>
      <c r="K29" s="10">
        <v>31000</v>
      </c>
      <c r="L29" s="10">
        <v>1953000</v>
      </c>
    </row>
    <row r="30" spans="1:12" ht="24.95" customHeight="1" x14ac:dyDescent="0.15">
      <c r="A30" s="6" t="s">
        <v>492</v>
      </c>
      <c r="B30" s="6" t="s">
        <v>71</v>
      </c>
      <c r="C30" s="7" t="s">
        <v>974</v>
      </c>
      <c r="D30" s="10">
        <v>77</v>
      </c>
      <c r="E30" s="10">
        <v>78000</v>
      </c>
      <c r="F30" s="10">
        <v>6006000</v>
      </c>
      <c r="G30" s="10">
        <v>77</v>
      </c>
      <c r="H30" s="10">
        <v>78000</v>
      </c>
      <c r="I30" s="10">
        <v>6006000</v>
      </c>
      <c r="J30" s="10">
        <v>77</v>
      </c>
      <c r="K30" s="10">
        <v>78000</v>
      </c>
      <c r="L30" s="10">
        <v>6006000</v>
      </c>
    </row>
    <row r="31" spans="1:12" ht="24.95" customHeight="1" x14ac:dyDescent="0.15">
      <c r="A31" s="6" t="s">
        <v>975</v>
      </c>
      <c r="B31" s="6" t="s">
        <v>71</v>
      </c>
      <c r="C31" s="7" t="s">
        <v>976</v>
      </c>
      <c r="D31" s="10">
        <v>25</v>
      </c>
      <c r="E31" s="10">
        <v>78000</v>
      </c>
      <c r="F31" s="10">
        <v>1950000</v>
      </c>
      <c r="G31" s="10">
        <v>25</v>
      </c>
      <c r="H31" s="10">
        <v>78000</v>
      </c>
      <c r="I31" s="10">
        <v>1950000</v>
      </c>
      <c r="J31" s="10">
        <v>25</v>
      </c>
      <c r="K31" s="10">
        <v>78000</v>
      </c>
      <c r="L31" s="10">
        <v>1950000</v>
      </c>
    </row>
    <row r="32" spans="1:12" ht="24.95" customHeight="1" x14ac:dyDescent="0.15">
      <c r="A32" s="29" t="s">
        <v>530</v>
      </c>
      <c r="B32" s="29"/>
      <c r="C32" s="29"/>
      <c r="D32" s="11" t="s">
        <v>55</v>
      </c>
      <c r="E32" s="11" t="s">
        <v>55</v>
      </c>
      <c r="F32" s="11">
        <f>SUM(F18:F31)</f>
        <v>37498500</v>
      </c>
      <c r="G32" s="11" t="s">
        <v>55</v>
      </c>
      <c r="H32" s="11" t="s">
        <v>55</v>
      </c>
      <c r="I32" s="11">
        <f>SUM(I18:I31)</f>
        <v>37498500</v>
      </c>
      <c r="J32" s="11" t="s">
        <v>55</v>
      </c>
      <c r="K32" s="11" t="s">
        <v>55</v>
      </c>
      <c r="L32" s="11">
        <f>SUM(L18:L31)</f>
        <v>37498500</v>
      </c>
    </row>
    <row r="33" spans="1:12" ht="15" customHeight="1" x14ac:dyDescent="0.15"/>
    <row r="34" spans="1:12" ht="24.95" customHeight="1" x14ac:dyDescent="0.15">
      <c r="A34" s="17" t="s">
        <v>977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</row>
    <row r="35" spans="1:12" ht="24.95" customHeight="1" x14ac:dyDescent="0.15"/>
    <row r="36" spans="1:12" ht="50.1" customHeight="1" x14ac:dyDescent="0.15">
      <c r="A36" s="19" t="s">
        <v>367</v>
      </c>
      <c r="B36" s="19" t="s">
        <v>45</v>
      </c>
      <c r="C36" s="19" t="s">
        <v>952</v>
      </c>
      <c r="D36" s="19" t="s">
        <v>953</v>
      </c>
      <c r="E36" s="19"/>
      <c r="F36" s="19"/>
      <c r="G36" s="19" t="s">
        <v>954</v>
      </c>
      <c r="H36" s="19"/>
      <c r="I36" s="19"/>
      <c r="J36" s="19" t="s">
        <v>955</v>
      </c>
      <c r="K36" s="19"/>
      <c r="L36" s="19"/>
    </row>
    <row r="37" spans="1:12" ht="50.1" customHeight="1" x14ac:dyDescent="0.15">
      <c r="A37" s="19"/>
      <c r="B37" s="19"/>
      <c r="C37" s="19"/>
      <c r="D37" s="6" t="s">
        <v>956</v>
      </c>
      <c r="E37" s="6" t="s">
        <v>957</v>
      </c>
      <c r="F37" s="6" t="s">
        <v>958</v>
      </c>
      <c r="G37" s="6" t="s">
        <v>956</v>
      </c>
      <c r="H37" s="6" t="s">
        <v>957</v>
      </c>
      <c r="I37" s="6" t="s">
        <v>959</v>
      </c>
      <c r="J37" s="6" t="s">
        <v>956</v>
      </c>
      <c r="K37" s="6" t="s">
        <v>957</v>
      </c>
      <c r="L37" s="6" t="s">
        <v>960</v>
      </c>
    </row>
    <row r="38" spans="1:12" ht="24.95" customHeight="1" x14ac:dyDescent="0.15">
      <c r="A38" s="6" t="s">
        <v>373</v>
      </c>
      <c r="B38" s="6" t="s">
        <v>469</v>
      </c>
      <c r="C38" s="6" t="s">
        <v>470</v>
      </c>
      <c r="D38" s="6" t="s">
        <v>471</v>
      </c>
      <c r="E38" s="6" t="s">
        <v>472</v>
      </c>
      <c r="F38" s="6" t="s">
        <v>473</v>
      </c>
      <c r="G38" s="6" t="s">
        <v>474</v>
      </c>
      <c r="H38" s="6" t="s">
        <v>475</v>
      </c>
      <c r="I38" s="6" t="s">
        <v>484</v>
      </c>
      <c r="J38" s="6" t="s">
        <v>486</v>
      </c>
      <c r="K38" s="6" t="s">
        <v>488</v>
      </c>
      <c r="L38" s="6" t="s">
        <v>490</v>
      </c>
    </row>
    <row r="39" spans="1:12" ht="24.95" customHeight="1" x14ac:dyDescent="0.15">
      <c r="A39" s="6" t="s">
        <v>373</v>
      </c>
      <c r="B39" s="6" t="s">
        <v>71</v>
      </c>
      <c r="C39" s="7" t="s">
        <v>978</v>
      </c>
      <c r="D39" s="10">
        <v>34</v>
      </c>
      <c r="E39" s="10">
        <v>129740.88</v>
      </c>
      <c r="F39" s="10">
        <v>4411189.92</v>
      </c>
      <c r="G39" s="10">
        <v>34</v>
      </c>
      <c r="H39" s="10">
        <v>129740.88</v>
      </c>
      <c r="I39" s="10">
        <v>4411189.92</v>
      </c>
      <c r="J39" s="10">
        <v>34</v>
      </c>
      <c r="K39" s="10">
        <v>129740.88</v>
      </c>
      <c r="L39" s="10">
        <v>4411189.92</v>
      </c>
    </row>
    <row r="40" spans="1:12" ht="24.95" customHeight="1" x14ac:dyDescent="0.15">
      <c r="A40" s="6" t="s">
        <v>469</v>
      </c>
      <c r="B40" s="6" t="s">
        <v>71</v>
      </c>
      <c r="C40" s="7" t="s">
        <v>979</v>
      </c>
      <c r="D40" s="10">
        <v>16.670000000000002</v>
      </c>
      <c r="E40" s="10">
        <v>159093.82</v>
      </c>
      <c r="F40" s="10">
        <v>2652093.9794000001</v>
      </c>
      <c r="G40" s="10">
        <v>16.670000000000002</v>
      </c>
      <c r="H40" s="10">
        <v>159093.82</v>
      </c>
      <c r="I40" s="10">
        <v>2652093.9794000001</v>
      </c>
      <c r="J40" s="10">
        <v>16.670000000000002</v>
      </c>
      <c r="K40" s="10">
        <v>159093.82</v>
      </c>
      <c r="L40" s="10">
        <v>2652093.9794000001</v>
      </c>
    </row>
    <row r="41" spans="1:12" ht="24.95" customHeight="1" x14ac:dyDescent="0.15">
      <c r="A41" s="6" t="s">
        <v>470</v>
      </c>
      <c r="B41" s="6" t="s">
        <v>71</v>
      </c>
      <c r="C41" s="7" t="s">
        <v>980</v>
      </c>
      <c r="D41" s="10">
        <v>19.5</v>
      </c>
      <c r="E41" s="10">
        <v>129740.88</v>
      </c>
      <c r="F41" s="10">
        <v>2529947.16</v>
      </c>
      <c r="G41" s="10">
        <v>19.5</v>
      </c>
      <c r="H41" s="10">
        <v>129740.88</v>
      </c>
      <c r="I41" s="10">
        <v>2529947.16</v>
      </c>
      <c r="J41" s="10">
        <v>19.5</v>
      </c>
      <c r="K41" s="10">
        <v>129740.88</v>
      </c>
      <c r="L41" s="10">
        <v>2529947.16</v>
      </c>
    </row>
    <row r="42" spans="1:12" ht="24.95" customHeight="1" x14ac:dyDescent="0.15">
      <c r="A42" s="6" t="s">
        <v>471</v>
      </c>
      <c r="B42" s="6" t="s">
        <v>71</v>
      </c>
      <c r="C42" s="7" t="s">
        <v>981</v>
      </c>
      <c r="D42" s="10">
        <v>141.66</v>
      </c>
      <c r="E42" s="10">
        <v>129740.88</v>
      </c>
      <c r="F42" s="10">
        <v>18379093.060800001</v>
      </c>
      <c r="G42" s="10">
        <v>141.66</v>
      </c>
      <c r="H42" s="10">
        <v>129740.88</v>
      </c>
      <c r="I42" s="10">
        <v>18379093.060800001</v>
      </c>
      <c r="J42" s="10">
        <v>141.66</v>
      </c>
      <c r="K42" s="10">
        <v>129740.88</v>
      </c>
      <c r="L42" s="10">
        <v>18379093.060800001</v>
      </c>
    </row>
    <row r="43" spans="1:12" ht="24.95" customHeight="1" x14ac:dyDescent="0.15">
      <c r="A43" s="6" t="s">
        <v>472</v>
      </c>
      <c r="B43" s="6" t="s">
        <v>71</v>
      </c>
      <c r="C43" s="7" t="s">
        <v>982</v>
      </c>
      <c r="D43" s="10">
        <v>44</v>
      </c>
      <c r="E43" s="10">
        <v>159093.82</v>
      </c>
      <c r="F43" s="10">
        <v>7000128.0800000001</v>
      </c>
      <c r="G43" s="10">
        <v>44</v>
      </c>
      <c r="H43" s="10">
        <v>159093.82</v>
      </c>
      <c r="I43" s="10">
        <v>7000128.0800000001</v>
      </c>
      <c r="J43" s="10">
        <v>44</v>
      </c>
      <c r="K43" s="10">
        <v>159093.82</v>
      </c>
      <c r="L43" s="10">
        <v>7000128.0800000001</v>
      </c>
    </row>
    <row r="44" spans="1:12" ht="24.95" customHeight="1" x14ac:dyDescent="0.15">
      <c r="A44" s="6" t="s">
        <v>473</v>
      </c>
      <c r="B44" s="6" t="s">
        <v>71</v>
      </c>
      <c r="C44" s="7" t="s">
        <v>983</v>
      </c>
      <c r="D44" s="10">
        <v>67.83</v>
      </c>
      <c r="E44" s="10">
        <v>129740.88</v>
      </c>
      <c r="F44" s="10">
        <v>8800323.8903999999</v>
      </c>
      <c r="G44" s="10">
        <v>67.83</v>
      </c>
      <c r="H44" s="10">
        <v>129740.88</v>
      </c>
      <c r="I44" s="10">
        <v>8800323.8903999999</v>
      </c>
      <c r="J44" s="10">
        <v>67.83</v>
      </c>
      <c r="K44" s="10">
        <v>129740.88</v>
      </c>
      <c r="L44" s="10">
        <v>8800323.8903999999</v>
      </c>
    </row>
    <row r="45" spans="1:12" ht="24.95" customHeight="1" x14ac:dyDescent="0.15">
      <c r="A45" s="6" t="s">
        <v>474</v>
      </c>
      <c r="B45" s="6" t="s">
        <v>71</v>
      </c>
      <c r="C45" s="7" t="s">
        <v>984</v>
      </c>
      <c r="D45" s="10">
        <v>89.33</v>
      </c>
      <c r="E45" s="10">
        <v>145163.06</v>
      </c>
      <c r="F45" s="10">
        <v>12967416.149800001</v>
      </c>
      <c r="G45" s="10">
        <v>89.33</v>
      </c>
      <c r="H45" s="10">
        <v>145163.06</v>
      </c>
      <c r="I45" s="10">
        <v>12967416.149800001</v>
      </c>
      <c r="J45" s="10">
        <v>89.33</v>
      </c>
      <c r="K45" s="10">
        <v>145163.06</v>
      </c>
      <c r="L45" s="10">
        <v>12967416.149800001</v>
      </c>
    </row>
    <row r="46" spans="1:12" ht="24.95" customHeight="1" x14ac:dyDescent="0.15">
      <c r="A46" s="6" t="s">
        <v>475</v>
      </c>
      <c r="B46" s="6" t="s">
        <v>71</v>
      </c>
      <c r="C46" s="7" t="s">
        <v>985</v>
      </c>
      <c r="D46" s="10">
        <v>13</v>
      </c>
      <c r="E46" s="10">
        <v>12912.07</v>
      </c>
      <c r="F46" s="10">
        <v>167856.91</v>
      </c>
      <c r="G46" s="10">
        <v>13</v>
      </c>
      <c r="H46" s="10">
        <v>12912.07</v>
      </c>
      <c r="I46" s="10">
        <v>167856.91</v>
      </c>
      <c r="J46" s="10">
        <v>13</v>
      </c>
      <c r="K46" s="10">
        <v>12912.07</v>
      </c>
      <c r="L46" s="10">
        <v>167856.91</v>
      </c>
    </row>
    <row r="47" spans="1:12" ht="24.95" customHeight="1" x14ac:dyDescent="0.15">
      <c r="A47" s="6" t="s">
        <v>484</v>
      </c>
      <c r="B47" s="6" t="s">
        <v>71</v>
      </c>
      <c r="C47" s="7" t="s">
        <v>986</v>
      </c>
      <c r="D47" s="10">
        <v>13</v>
      </c>
      <c r="E47" s="10">
        <v>12912.07</v>
      </c>
      <c r="F47" s="10">
        <v>167856.91</v>
      </c>
      <c r="G47" s="10">
        <v>13</v>
      </c>
      <c r="H47" s="10">
        <v>12912.07</v>
      </c>
      <c r="I47" s="10">
        <v>167856.91</v>
      </c>
      <c r="J47" s="10">
        <v>13</v>
      </c>
      <c r="K47" s="10">
        <v>12912.07</v>
      </c>
      <c r="L47" s="10">
        <v>167856.91</v>
      </c>
    </row>
    <row r="48" spans="1:12" ht="24.95" customHeight="1" x14ac:dyDescent="0.15">
      <c r="A48" s="6" t="s">
        <v>486</v>
      </c>
      <c r="B48" s="6" t="s">
        <v>71</v>
      </c>
      <c r="C48" s="7" t="s">
        <v>987</v>
      </c>
      <c r="D48" s="10">
        <v>80</v>
      </c>
      <c r="E48" s="10">
        <v>162253.84</v>
      </c>
      <c r="F48" s="10">
        <v>12980307.199999999</v>
      </c>
      <c r="G48" s="10">
        <v>80</v>
      </c>
      <c r="H48" s="10">
        <v>162253.84</v>
      </c>
      <c r="I48" s="10">
        <v>12980307.199999999</v>
      </c>
      <c r="J48" s="10">
        <v>80</v>
      </c>
      <c r="K48" s="10">
        <v>162253.84</v>
      </c>
      <c r="L48" s="10">
        <v>12980307.199999999</v>
      </c>
    </row>
    <row r="49" spans="1:12" ht="24.95" customHeight="1" x14ac:dyDescent="0.15">
      <c r="A49" s="6" t="s">
        <v>488</v>
      </c>
      <c r="B49" s="6" t="s">
        <v>71</v>
      </c>
      <c r="C49" s="7" t="s">
        <v>988</v>
      </c>
      <c r="D49" s="10">
        <v>44.33</v>
      </c>
      <c r="E49" s="10">
        <v>159093.82</v>
      </c>
      <c r="F49" s="10">
        <v>7052629.0405999999</v>
      </c>
      <c r="G49" s="10">
        <v>44.33</v>
      </c>
      <c r="H49" s="10">
        <v>159093.82</v>
      </c>
      <c r="I49" s="10">
        <v>7052629.0405999999</v>
      </c>
      <c r="J49" s="10">
        <v>44.33</v>
      </c>
      <c r="K49" s="10">
        <v>159093.82</v>
      </c>
      <c r="L49" s="10">
        <v>7052629.0405999999</v>
      </c>
    </row>
    <row r="50" spans="1:12" ht="24.95" customHeight="1" x14ac:dyDescent="0.15">
      <c r="A50" s="6" t="s">
        <v>490</v>
      </c>
      <c r="B50" s="6" t="s">
        <v>71</v>
      </c>
      <c r="C50" s="7" t="s">
        <v>989</v>
      </c>
      <c r="D50" s="10">
        <v>27008</v>
      </c>
      <c r="E50" s="10">
        <v>130.78</v>
      </c>
      <c r="F50" s="10">
        <v>3532106.24</v>
      </c>
      <c r="G50" s="10">
        <v>27008</v>
      </c>
      <c r="H50" s="10">
        <v>130.78</v>
      </c>
      <c r="I50" s="10">
        <v>3532106.24</v>
      </c>
      <c r="J50" s="10">
        <v>27008</v>
      </c>
      <c r="K50" s="10">
        <v>130.78</v>
      </c>
      <c r="L50" s="10">
        <v>3532106.24</v>
      </c>
    </row>
    <row r="51" spans="1:12" ht="24.95" customHeight="1" x14ac:dyDescent="0.15">
      <c r="A51" s="6" t="s">
        <v>492</v>
      </c>
      <c r="B51" s="6" t="s">
        <v>71</v>
      </c>
      <c r="C51" s="7" t="s">
        <v>990</v>
      </c>
      <c r="D51" s="10">
        <v>1</v>
      </c>
      <c r="E51" s="10">
        <v>188759.49</v>
      </c>
      <c r="F51" s="10">
        <v>188759.49</v>
      </c>
      <c r="G51" s="10">
        <v>1</v>
      </c>
      <c r="H51" s="10">
        <v>188759.49</v>
      </c>
      <c r="I51" s="10">
        <v>188759.49</v>
      </c>
      <c r="J51" s="10">
        <v>1</v>
      </c>
      <c r="K51" s="10">
        <v>188759.49</v>
      </c>
      <c r="L51" s="10">
        <v>188759.49</v>
      </c>
    </row>
    <row r="52" spans="1:12" ht="24.95" customHeight="1" x14ac:dyDescent="0.15">
      <c r="A52" s="6" t="s">
        <v>975</v>
      </c>
      <c r="B52" s="6" t="s">
        <v>71</v>
      </c>
      <c r="C52" s="7" t="s">
        <v>991</v>
      </c>
      <c r="D52" s="10">
        <v>40.659999999999997</v>
      </c>
      <c r="E52" s="10">
        <v>159093.82</v>
      </c>
      <c r="F52" s="10">
        <v>6468754.7211999996</v>
      </c>
      <c r="G52" s="10">
        <v>40.659999999999997</v>
      </c>
      <c r="H52" s="10">
        <v>159093.82</v>
      </c>
      <c r="I52" s="10">
        <v>6468754.7211999996</v>
      </c>
      <c r="J52" s="10">
        <v>40.659999999999997</v>
      </c>
      <c r="K52" s="10">
        <v>159093.82</v>
      </c>
      <c r="L52" s="10">
        <v>6468754.7211999996</v>
      </c>
    </row>
    <row r="53" spans="1:12" ht="24.95" customHeight="1" x14ac:dyDescent="0.15">
      <c r="A53" s="6" t="s">
        <v>690</v>
      </c>
      <c r="B53" s="6" t="s">
        <v>71</v>
      </c>
      <c r="C53" s="7" t="s">
        <v>992</v>
      </c>
      <c r="D53" s="10">
        <v>112.33</v>
      </c>
      <c r="E53" s="10">
        <v>129740.88</v>
      </c>
      <c r="F53" s="10">
        <v>14573793.0504</v>
      </c>
      <c r="G53" s="10">
        <v>112.33</v>
      </c>
      <c r="H53" s="10">
        <v>129740.88</v>
      </c>
      <c r="I53" s="10">
        <v>14573793.0504</v>
      </c>
      <c r="J53" s="10">
        <v>112.33</v>
      </c>
      <c r="K53" s="10">
        <v>129740.88</v>
      </c>
      <c r="L53" s="10">
        <v>14573793.0504</v>
      </c>
    </row>
    <row r="54" spans="1:12" ht="24.95" customHeight="1" x14ac:dyDescent="0.15">
      <c r="A54" s="6" t="s">
        <v>494</v>
      </c>
      <c r="B54" s="6" t="s">
        <v>71</v>
      </c>
      <c r="C54" s="7" t="s">
        <v>993</v>
      </c>
      <c r="D54" s="10">
        <v>97.67</v>
      </c>
      <c r="E54" s="10">
        <v>159093.82</v>
      </c>
      <c r="F54" s="10">
        <v>15538693.3994</v>
      </c>
      <c r="G54" s="10">
        <v>97.67</v>
      </c>
      <c r="H54" s="10">
        <v>159093.82</v>
      </c>
      <c r="I54" s="10">
        <v>15538693.3994</v>
      </c>
      <c r="J54" s="10">
        <v>97.67</v>
      </c>
      <c r="K54" s="10">
        <v>159093.82</v>
      </c>
      <c r="L54" s="10">
        <v>15538693.3994</v>
      </c>
    </row>
    <row r="55" spans="1:12" ht="24.95" customHeight="1" x14ac:dyDescent="0.15">
      <c r="A55" s="6" t="s">
        <v>496</v>
      </c>
      <c r="B55" s="6" t="s">
        <v>71</v>
      </c>
      <c r="C55" s="7" t="s">
        <v>994</v>
      </c>
      <c r="D55" s="10">
        <v>1</v>
      </c>
      <c r="E55" s="10">
        <v>179781.13</v>
      </c>
      <c r="F55" s="10">
        <v>179781.13</v>
      </c>
      <c r="G55" s="10">
        <v>1</v>
      </c>
      <c r="H55" s="10">
        <v>179781.13</v>
      </c>
      <c r="I55" s="10">
        <v>179781.13</v>
      </c>
      <c r="J55" s="10">
        <v>1</v>
      </c>
      <c r="K55" s="10">
        <v>179781.13</v>
      </c>
      <c r="L55" s="10">
        <v>179781.13</v>
      </c>
    </row>
    <row r="56" spans="1:12" ht="24.95" customHeight="1" x14ac:dyDescent="0.15">
      <c r="A56" s="6" t="s">
        <v>498</v>
      </c>
      <c r="B56" s="6" t="s">
        <v>71</v>
      </c>
      <c r="C56" s="7" t="s">
        <v>995</v>
      </c>
      <c r="D56" s="10">
        <v>32.33</v>
      </c>
      <c r="E56" s="10">
        <v>159093.82</v>
      </c>
      <c r="F56" s="10">
        <v>5143503.2006000001</v>
      </c>
      <c r="G56" s="10">
        <v>32.33</v>
      </c>
      <c r="H56" s="10">
        <v>159093.82</v>
      </c>
      <c r="I56" s="10">
        <v>5143503.2006000001</v>
      </c>
      <c r="J56" s="10">
        <v>32.33</v>
      </c>
      <c r="K56" s="10">
        <v>159093.82</v>
      </c>
      <c r="L56" s="10">
        <v>5143503.2006000001</v>
      </c>
    </row>
    <row r="57" spans="1:12" ht="24.95" customHeight="1" x14ac:dyDescent="0.15">
      <c r="A57" s="6" t="s">
        <v>500</v>
      </c>
      <c r="B57" s="6" t="s">
        <v>71</v>
      </c>
      <c r="C57" s="7" t="s">
        <v>996</v>
      </c>
      <c r="D57" s="10">
        <v>35.5</v>
      </c>
      <c r="E57" s="10">
        <v>120762.62</v>
      </c>
      <c r="F57" s="10">
        <v>4287073.01</v>
      </c>
      <c r="G57" s="10">
        <v>35.5</v>
      </c>
      <c r="H57" s="10">
        <v>120762.62</v>
      </c>
      <c r="I57" s="10">
        <v>4287073.01</v>
      </c>
      <c r="J57" s="10">
        <v>35.5</v>
      </c>
      <c r="K57" s="10">
        <v>120762.62</v>
      </c>
      <c r="L57" s="10">
        <v>4287073.01</v>
      </c>
    </row>
    <row r="58" spans="1:12" ht="24.95" customHeight="1" x14ac:dyDescent="0.15">
      <c r="A58" s="6" t="s">
        <v>502</v>
      </c>
      <c r="B58" s="6" t="s">
        <v>71</v>
      </c>
      <c r="C58" s="7" t="s">
        <v>997</v>
      </c>
      <c r="D58" s="10">
        <v>83.5</v>
      </c>
      <c r="E58" s="10">
        <v>272382.63987999997</v>
      </c>
      <c r="F58" s="10">
        <v>22743950.429979999</v>
      </c>
      <c r="G58" s="10">
        <v>83.5</v>
      </c>
      <c r="H58" s="10">
        <v>272382.63987999997</v>
      </c>
      <c r="I58" s="10">
        <v>22743950.429979999</v>
      </c>
      <c r="J58" s="10">
        <v>83.5</v>
      </c>
      <c r="K58" s="10">
        <v>272382.63987999997</v>
      </c>
      <c r="L58" s="10">
        <v>22743950.429979999</v>
      </c>
    </row>
    <row r="59" spans="1:12" ht="24.95" customHeight="1" x14ac:dyDescent="0.15">
      <c r="A59" s="6" t="s">
        <v>504</v>
      </c>
      <c r="B59" s="6" t="s">
        <v>71</v>
      </c>
      <c r="C59" s="7" t="s">
        <v>998</v>
      </c>
      <c r="D59" s="10">
        <v>24</v>
      </c>
      <c r="E59" s="10">
        <v>120762.62</v>
      </c>
      <c r="F59" s="10">
        <v>2898302.88</v>
      </c>
      <c r="G59" s="10">
        <v>24</v>
      </c>
      <c r="H59" s="10">
        <v>120762.62</v>
      </c>
      <c r="I59" s="10">
        <v>2898302.88</v>
      </c>
      <c r="J59" s="10">
        <v>24</v>
      </c>
      <c r="K59" s="10">
        <v>120762.62</v>
      </c>
      <c r="L59" s="10">
        <v>2898302.88</v>
      </c>
    </row>
    <row r="60" spans="1:12" ht="24.95" customHeight="1" x14ac:dyDescent="0.15">
      <c r="A60" s="6" t="s">
        <v>506</v>
      </c>
      <c r="B60" s="6" t="s">
        <v>71</v>
      </c>
      <c r="C60" s="7" t="s">
        <v>999</v>
      </c>
      <c r="D60" s="10">
        <v>59.5</v>
      </c>
      <c r="E60" s="10">
        <v>159093.82</v>
      </c>
      <c r="F60" s="10">
        <v>9466082.2899999991</v>
      </c>
      <c r="G60" s="10">
        <v>59.5</v>
      </c>
      <c r="H60" s="10">
        <v>159093.82</v>
      </c>
      <c r="I60" s="10">
        <v>9466082.2899999991</v>
      </c>
      <c r="J60" s="10">
        <v>59.5</v>
      </c>
      <c r="K60" s="10">
        <v>159093.82</v>
      </c>
      <c r="L60" s="10">
        <v>9466082.2899999991</v>
      </c>
    </row>
    <row r="61" spans="1:12" ht="24.95" customHeight="1" x14ac:dyDescent="0.15">
      <c r="A61" s="6" t="s">
        <v>508</v>
      </c>
      <c r="B61" s="6" t="s">
        <v>71</v>
      </c>
      <c r="C61" s="7" t="s">
        <v>1000</v>
      </c>
      <c r="D61" s="10">
        <v>96.16</v>
      </c>
      <c r="E61" s="10">
        <v>129740.88</v>
      </c>
      <c r="F61" s="10">
        <v>12475883.0208</v>
      </c>
      <c r="G61" s="10">
        <v>96.16</v>
      </c>
      <c r="H61" s="10">
        <v>129740.88</v>
      </c>
      <c r="I61" s="10">
        <v>12475883.0208</v>
      </c>
      <c r="J61" s="10">
        <v>96.16</v>
      </c>
      <c r="K61" s="10">
        <v>129740.88</v>
      </c>
      <c r="L61" s="10">
        <v>12475883.0208</v>
      </c>
    </row>
    <row r="62" spans="1:12" ht="24.95" customHeight="1" x14ac:dyDescent="0.15">
      <c r="A62" s="6" t="s">
        <v>510</v>
      </c>
      <c r="B62" s="6" t="s">
        <v>71</v>
      </c>
      <c r="C62" s="7" t="s">
        <v>1001</v>
      </c>
      <c r="D62" s="10">
        <v>24</v>
      </c>
      <c r="E62" s="10">
        <v>159093.82</v>
      </c>
      <c r="F62" s="10">
        <v>3818251.68</v>
      </c>
      <c r="G62" s="10">
        <v>24</v>
      </c>
      <c r="H62" s="10">
        <v>159093.82</v>
      </c>
      <c r="I62" s="10">
        <v>3818251.68</v>
      </c>
      <c r="J62" s="10">
        <v>24</v>
      </c>
      <c r="K62" s="10">
        <v>159093.82</v>
      </c>
      <c r="L62" s="10">
        <v>3818251.68</v>
      </c>
    </row>
    <row r="63" spans="1:12" ht="24.95" customHeight="1" x14ac:dyDescent="0.15">
      <c r="A63" s="6" t="s">
        <v>512</v>
      </c>
      <c r="B63" s="6" t="s">
        <v>71</v>
      </c>
      <c r="C63" s="7" t="s">
        <v>1002</v>
      </c>
      <c r="D63" s="10">
        <v>13</v>
      </c>
      <c r="E63" s="10">
        <v>12014.31</v>
      </c>
      <c r="F63" s="10">
        <v>156186.03</v>
      </c>
      <c r="G63" s="10">
        <v>13</v>
      </c>
      <c r="H63" s="10">
        <v>12014.31</v>
      </c>
      <c r="I63" s="10">
        <v>156186.03</v>
      </c>
      <c r="J63" s="10">
        <v>13</v>
      </c>
      <c r="K63" s="10">
        <v>12014.31</v>
      </c>
      <c r="L63" s="10">
        <v>156186.03</v>
      </c>
    </row>
    <row r="64" spans="1:12" ht="24.95" customHeight="1" x14ac:dyDescent="0.15">
      <c r="A64" s="6" t="s">
        <v>1003</v>
      </c>
      <c r="B64" s="6" t="s">
        <v>71</v>
      </c>
      <c r="C64" s="7" t="s">
        <v>1004</v>
      </c>
      <c r="D64" s="10">
        <v>31.33</v>
      </c>
      <c r="E64" s="10">
        <v>120762.62</v>
      </c>
      <c r="F64" s="10">
        <v>3783492.8846</v>
      </c>
      <c r="G64" s="10">
        <v>31.33</v>
      </c>
      <c r="H64" s="10">
        <v>120762.62</v>
      </c>
      <c r="I64" s="10">
        <v>3783492.8846</v>
      </c>
      <c r="J64" s="10">
        <v>31.33</v>
      </c>
      <c r="K64" s="10">
        <v>120762.62</v>
      </c>
      <c r="L64" s="10">
        <v>3783492.8846</v>
      </c>
    </row>
    <row r="65" spans="1:13" ht="24.95" customHeight="1" x14ac:dyDescent="0.15">
      <c r="A65" s="6" t="s">
        <v>622</v>
      </c>
      <c r="B65" s="6" t="s">
        <v>71</v>
      </c>
      <c r="C65" s="7" t="s">
        <v>1005</v>
      </c>
      <c r="D65" s="10">
        <v>24</v>
      </c>
      <c r="E65" s="10">
        <v>120762.62</v>
      </c>
      <c r="F65" s="10">
        <v>2898302.88</v>
      </c>
      <c r="G65" s="10">
        <v>24</v>
      </c>
      <c r="H65" s="10">
        <v>120762.62</v>
      </c>
      <c r="I65" s="10">
        <v>2898302.88</v>
      </c>
      <c r="J65" s="10">
        <v>24</v>
      </c>
      <c r="K65" s="10">
        <v>120762.62</v>
      </c>
      <c r="L65" s="10">
        <v>2898302.88</v>
      </c>
    </row>
    <row r="66" spans="1:13" ht="24.95" customHeight="1" x14ac:dyDescent="0.15">
      <c r="A66" s="6" t="s">
        <v>514</v>
      </c>
      <c r="B66" s="6" t="s">
        <v>71</v>
      </c>
      <c r="C66" s="7" t="s">
        <v>1006</v>
      </c>
      <c r="D66" s="10">
        <v>1.5</v>
      </c>
      <c r="E66" s="10">
        <v>218112.37</v>
      </c>
      <c r="F66" s="10">
        <v>327168.55499999999</v>
      </c>
      <c r="G66" s="10">
        <v>1.5</v>
      </c>
      <c r="H66" s="10">
        <v>218112.37</v>
      </c>
      <c r="I66" s="10">
        <v>327168.55499999999</v>
      </c>
      <c r="J66" s="10">
        <v>1.5</v>
      </c>
      <c r="K66" s="10">
        <v>218112.37</v>
      </c>
      <c r="L66" s="10">
        <v>327168.55499999999</v>
      </c>
    </row>
    <row r="67" spans="1:13" ht="24.95" customHeight="1" x14ac:dyDescent="0.15">
      <c r="A67" s="6" t="s">
        <v>516</v>
      </c>
      <c r="B67" s="6" t="s">
        <v>71</v>
      </c>
      <c r="C67" s="7" t="s">
        <v>1007</v>
      </c>
      <c r="D67" s="10">
        <v>1.5</v>
      </c>
      <c r="E67" s="10">
        <v>162253.84</v>
      </c>
      <c r="F67" s="10">
        <v>243380.76</v>
      </c>
      <c r="G67" s="10">
        <v>1.5</v>
      </c>
      <c r="H67" s="10">
        <v>162253.84</v>
      </c>
      <c r="I67" s="10">
        <v>243380.76</v>
      </c>
      <c r="J67" s="10">
        <v>1.5</v>
      </c>
      <c r="K67" s="10">
        <v>162253.84</v>
      </c>
      <c r="L67" s="10">
        <v>243380.76</v>
      </c>
    </row>
    <row r="68" spans="1:13" ht="24.95" customHeight="1" x14ac:dyDescent="0.15">
      <c r="A68" s="6" t="s">
        <v>518</v>
      </c>
      <c r="B68" s="6" t="s">
        <v>71</v>
      </c>
      <c r="C68" s="7" t="s">
        <v>1008</v>
      </c>
      <c r="D68" s="10">
        <v>1</v>
      </c>
      <c r="E68" s="10">
        <v>188759.49</v>
      </c>
      <c r="F68" s="10">
        <v>188759.49</v>
      </c>
      <c r="G68" s="10">
        <v>1</v>
      </c>
      <c r="H68" s="10">
        <v>188759.49</v>
      </c>
      <c r="I68" s="10">
        <v>188759.49</v>
      </c>
      <c r="J68" s="10">
        <v>1</v>
      </c>
      <c r="K68" s="10">
        <v>188759.49</v>
      </c>
      <c r="L68" s="10">
        <v>188759.49</v>
      </c>
    </row>
    <row r="69" spans="1:13" ht="24.95" customHeight="1" x14ac:dyDescent="0.15">
      <c r="A69" s="6" t="s">
        <v>520</v>
      </c>
      <c r="B69" s="6" t="s">
        <v>71</v>
      </c>
      <c r="C69" s="7" t="s">
        <v>1009</v>
      </c>
      <c r="D69" s="10">
        <v>10.5</v>
      </c>
      <c r="E69" s="10">
        <v>120762.62</v>
      </c>
      <c r="F69" s="10">
        <v>1268007.51</v>
      </c>
      <c r="G69" s="10">
        <v>10.5</v>
      </c>
      <c r="H69" s="10">
        <v>120762.62</v>
      </c>
      <c r="I69" s="10">
        <v>1268007.51</v>
      </c>
      <c r="J69" s="10">
        <v>10.5</v>
      </c>
      <c r="K69" s="10">
        <v>120762.62</v>
      </c>
      <c r="L69" s="10">
        <v>1268007.51</v>
      </c>
    </row>
    <row r="70" spans="1:13" ht="24.95" customHeight="1" x14ac:dyDescent="0.15">
      <c r="A70" s="29" t="s">
        <v>530</v>
      </c>
      <c r="B70" s="29"/>
      <c r="C70" s="29"/>
      <c r="D70" s="11" t="s">
        <v>55</v>
      </c>
      <c r="E70" s="11" t="s">
        <v>55</v>
      </c>
      <c r="F70" s="11">
        <f>SUM(F39:F69)</f>
        <v>187289074.95297998</v>
      </c>
      <c r="G70" s="11" t="s">
        <v>55</v>
      </c>
      <c r="H70" s="11" t="s">
        <v>55</v>
      </c>
      <c r="I70" s="11">
        <f>SUM(I39:I69)</f>
        <v>187289074.95297998</v>
      </c>
      <c r="J70" s="11" t="s">
        <v>55</v>
      </c>
      <c r="K70" s="11" t="s">
        <v>55</v>
      </c>
      <c r="L70" s="11">
        <f>SUM(L39:L69)</f>
        <v>187289074.95297998</v>
      </c>
    </row>
    <row r="71" spans="1:13" ht="15" customHeight="1" x14ac:dyDescent="0.15"/>
    <row r="72" spans="1:13" ht="24.95" customHeight="1" x14ac:dyDescent="0.15">
      <c r="A72" s="17" t="s">
        <v>1010</v>
      </c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</row>
    <row r="73" spans="1:13" ht="24.95" customHeight="1" x14ac:dyDescent="0.15"/>
    <row r="74" spans="1:13" ht="50.1" customHeight="1" x14ac:dyDescent="0.15">
      <c r="A74" s="19" t="s">
        <v>367</v>
      </c>
      <c r="B74" s="19" t="s">
        <v>45</v>
      </c>
      <c r="C74" s="19" t="s">
        <v>952</v>
      </c>
      <c r="D74" s="19" t="s">
        <v>953</v>
      </c>
      <c r="E74" s="19"/>
      <c r="F74" s="19"/>
      <c r="G74" s="19" t="s">
        <v>954</v>
      </c>
      <c r="H74" s="19"/>
      <c r="I74" s="19"/>
      <c r="J74" s="19" t="s">
        <v>955</v>
      </c>
      <c r="K74" s="19"/>
      <c r="L74" s="19"/>
    </row>
    <row r="75" spans="1:13" ht="50.1" customHeight="1" x14ac:dyDescent="0.15">
      <c r="A75" s="19"/>
      <c r="B75" s="19"/>
      <c r="C75" s="19"/>
      <c r="D75" s="6" t="s">
        <v>956</v>
      </c>
      <c r="E75" s="6" t="s">
        <v>957</v>
      </c>
      <c r="F75" s="6" t="s">
        <v>958</v>
      </c>
      <c r="G75" s="6" t="s">
        <v>956</v>
      </c>
      <c r="H75" s="6" t="s">
        <v>957</v>
      </c>
      <c r="I75" s="6" t="s">
        <v>959</v>
      </c>
      <c r="J75" s="6" t="s">
        <v>956</v>
      </c>
      <c r="K75" s="6" t="s">
        <v>957</v>
      </c>
      <c r="L75" s="6" t="s">
        <v>960</v>
      </c>
    </row>
    <row r="76" spans="1:13" ht="24.95" customHeight="1" x14ac:dyDescent="0.15">
      <c r="A76" s="6" t="s">
        <v>373</v>
      </c>
      <c r="B76" s="6" t="s">
        <v>469</v>
      </c>
      <c r="C76" s="6" t="s">
        <v>470</v>
      </c>
      <c r="D76" s="6" t="s">
        <v>471</v>
      </c>
      <c r="E76" s="6" t="s">
        <v>472</v>
      </c>
      <c r="F76" s="6" t="s">
        <v>473</v>
      </c>
      <c r="G76" s="6" t="s">
        <v>474</v>
      </c>
      <c r="H76" s="6" t="s">
        <v>475</v>
      </c>
      <c r="I76" s="6" t="s">
        <v>484</v>
      </c>
      <c r="J76" s="6" t="s">
        <v>486</v>
      </c>
      <c r="K76" s="6" t="s">
        <v>488</v>
      </c>
      <c r="L76" s="6" t="s">
        <v>490</v>
      </c>
    </row>
    <row r="77" spans="1:13" x14ac:dyDescent="0.15">
      <c r="A77" s="6" t="s">
        <v>55</v>
      </c>
      <c r="B77" s="6" t="s">
        <v>55</v>
      </c>
      <c r="C77" s="6" t="s">
        <v>55</v>
      </c>
      <c r="D77" s="6" t="s">
        <v>55</v>
      </c>
      <c r="E77" s="6" t="s">
        <v>55</v>
      </c>
      <c r="F77" s="6" t="s">
        <v>55</v>
      </c>
      <c r="G77" s="6" t="s">
        <v>55</v>
      </c>
      <c r="H77" s="6" t="s">
        <v>55</v>
      </c>
      <c r="I77" s="6" t="s">
        <v>55</v>
      </c>
      <c r="J77" s="6" t="s">
        <v>55</v>
      </c>
      <c r="K77" s="6" t="s">
        <v>55</v>
      </c>
      <c r="L77" s="6" t="s">
        <v>55</v>
      </c>
    </row>
    <row r="78" spans="1:13" ht="15" customHeight="1" x14ac:dyDescent="0.15"/>
    <row r="79" spans="1:13" ht="24.95" customHeight="1" x14ac:dyDescent="0.15">
      <c r="A79" s="17" t="s">
        <v>1011</v>
      </c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</row>
    <row r="80" spans="1:13" ht="15" customHeight="1" x14ac:dyDescent="0.15"/>
    <row r="81" spans="1:13" ht="24.95" customHeight="1" x14ac:dyDescent="0.15">
      <c r="A81" s="17" t="s">
        <v>1012</v>
      </c>
      <c r="B81" s="17"/>
      <c r="C81" s="17"/>
      <c r="D81" s="17"/>
      <c r="E81" s="17"/>
      <c r="F81" s="17"/>
    </row>
    <row r="82" spans="1:13" ht="24.95" customHeight="1" x14ac:dyDescent="0.15"/>
    <row r="83" spans="1:13" ht="50.1" customHeight="1" x14ac:dyDescent="0.15">
      <c r="A83" s="19" t="s">
        <v>367</v>
      </c>
      <c r="B83" s="19" t="s">
        <v>45</v>
      </c>
      <c r="C83" s="19" t="s">
        <v>952</v>
      </c>
      <c r="D83" s="6" t="s">
        <v>953</v>
      </c>
      <c r="E83" s="6" t="s">
        <v>954</v>
      </c>
      <c r="F83" s="6" t="s">
        <v>955</v>
      </c>
    </row>
    <row r="84" spans="1:13" ht="50.1" customHeight="1" x14ac:dyDescent="0.15">
      <c r="A84" s="19"/>
      <c r="B84" s="19"/>
      <c r="C84" s="19"/>
      <c r="D84" s="6" t="s">
        <v>1013</v>
      </c>
      <c r="E84" s="6" t="s">
        <v>1013</v>
      </c>
      <c r="F84" s="6" t="s">
        <v>1013</v>
      </c>
    </row>
    <row r="85" spans="1:13" ht="24.95" customHeight="1" x14ac:dyDescent="0.15">
      <c r="A85" s="6" t="s">
        <v>373</v>
      </c>
      <c r="B85" s="6" t="s">
        <v>469</v>
      </c>
      <c r="C85" s="6" t="s">
        <v>470</v>
      </c>
      <c r="D85" s="6" t="s">
        <v>471</v>
      </c>
      <c r="E85" s="6" t="s">
        <v>472</v>
      </c>
      <c r="F85" s="6" t="s">
        <v>473</v>
      </c>
    </row>
    <row r="86" spans="1:13" x14ac:dyDescent="0.15">
      <c r="A86" s="6" t="s">
        <v>55</v>
      </c>
      <c r="B86" s="6" t="s">
        <v>55</v>
      </c>
      <c r="C86" s="6" t="s">
        <v>55</v>
      </c>
      <c r="D86" s="6" t="s">
        <v>55</v>
      </c>
      <c r="E86" s="6" t="s">
        <v>55</v>
      </c>
      <c r="F86" s="6" t="s">
        <v>55</v>
      </c>
    </row>
    <row r="87" spans="1:13" ht="15" customHeight="1" x14ac:dyDescent="0.15"/>
    <row r="88" spans="1:13" ht="24.95" customHeight="1" x14ac:dyDescent="0.15">
      <c r="A88" s="17" t="s">
        <v>1014</v>
      </c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</row>
    <row r="89" spans="1:13" ht="15" customHeight="1" x14ac:dyDescent="0.15"/>
    <row r="90" spans="1:13" ht="24.95" customHeight="1" x14ac:dyDescent="0.15">
      <c r="A90" s="17" t="s">
        <v>1015</v>
      </c>
      <c r="B90" s="17"/>
      <c r="C90" s="17"/>
      <c r="D90" s="17"/>
      <c r="E90" s="17"/>
      <c r="F90" s="17"/>
    </row>
    <row r="91" spans="1:13" ht="24.95" customHeight="1" x14ac:dyDescent="0.15"/>
    <row r="92" spans="1:13" ht="50.1" customHeight="1" x14ac:dyDescent="0.15">
      <c r="A92" s="19" t="s">
        <v>367</v>
      </c>
      <c r="B92" s="19" t="s">
        <v>45</v>
      </c>
      <c r="C92" s="19" t="s">
        <v>952</v>
      </c>
      <c r="D92" s="6" t="s">
        <v>953</v>
      </c>
      <c r="E92" s="6" t="s">
        <v>954</v>
      </c>
      <c r="F92" s="6" t="s">
        <v>955</v>
      </c>
    </row>
    <row r="93" spans="1:13" ht="50.1" customHeight="1" x14ac:dyDescent="0.15">
      <c r="A93" s="19"/>
      <c r="B93" s="19"/>
      <c r="C93" s="19"/>
      <c r="D93" s="6" t="s">
        <v>1013</v>
      </c>
      <c r="E93" s="6" t="s">
        <v>1013</v>
      </c>
      <c r="F93" s="6" t="s">
        <v>1013</v>
      </c>
    </row>
    <row r="94" spans="1:13" ht="24.95" customHeight="1" x14ac:dyDescent="0.15">
      <c r="A94" s="6" t="s">
        <v>373</v>
      </c>
      <c r="B94" s="6" t="s">
        <v>469</v>
      </c>
      <c r="C94" s="6" t="s">
        <v>470</v>
      </c>
      <c r="D94" s="6" t="s">
        <v>471</v>
      </c>
      <c r="E94" s="6" t="s">
        <v>472</v>
      </c>
      <c r="F94" s="6" t="s">
        <v>473</v>
      </c>
    </row>
    <row r="95" spans="1:13" x14ac:dyDescent="0.15">
      <c r="A95" s="6" t="s">
        <v>55</v>
      </c>
      <c r="B95" s="6" t="s">
        <v>55</v>
      </c>
      <c r="C95" s="6" t="s">
        <v>55</v>
      </c>
      <c r="D95" s="6" t="s">
        <v>55</v>
      </c>
      <c r="E95" s="6" t="s">
        <v>55</v>
      </c>
      <c r="F95" s="6" t="s">
        <v>55</v>
      </c>
    </row>
    <row r="96" spans="1:13" ht="15" customHeight="1" x14ac:dyDescent="0.15"/>
    <row r="97" spans="1:13" ht="24.95" customHeight="1" x14ac:dyDescent="0.15">
      <c r="A97" s="17" t="s">
        <v>1016</v>
      </c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</row>
    <row r="98" spans="1:13" ht="15" customHeight="1" x14ac:dyDescent="0.15"/>
    <row r="99" spans="1:13" ht="24.95" customHeight="1" x14ac:dyDescent="0.15">
      <c r="A99" s="17" t="s">
        <v>1017</v>
      </c>
      <c r="B99" s="17"/>
      <c r="C99" s="17"/>
      <c r="D99" s="17"/>
      <c r="E99" s="17"/>
      <c r="F99" s="17"/>
    </row>
    <row r="100" spans="1:13" ht="24.95" customHeight="1" x14ac:dyDescent="0.15"/>
    <row r="101" spans="1:13" ht="50.1" customHeight="1" x14ac:dyDescent="0.15">
      <c r="A101" s="19" t="s">
        <v>367</v>
      </c>
      <c r="B101" s="19" t="s">
        <v>45</v>
      </c>
      <c r="C101" s="19" t="s">
        <v>952</v>
      </c>
      <c r="D101" s="6" t="s">
        <v>953</v>
      </c>
      <c r="E101" s="6" t="s">
        <v>954</v>
      </c>
      <c r="F101" s="6" t="s">
        <v>955</v>
      </c>
    </row>
    <row r="102" spans="1:13" ht="50.1" customHeight="1" x14ac:dyDescent="0.15">
      <c r="A102" s="19"/>
      <c r="B102" s="19"/>
      <c r="C102" s="19"/>
      <c r="D102" s="6" t="s">
        <v>1013</v>
      </c>
      <c r="E102" s="6" t="s">
        <v>1013</v>
      </c>
      <c r="F102" s="6" t="s">
        <v>1013</v>
      </c>
    </row>
    <row r="103" spans="1:13" ht="24.95" customHeight="1" x14ac:dyDescent="0.15">
      <c r="A103" s="6" t="s">
        <v>373</v>
      </c>
      <c r="B103" s="6" t="s">
        <v>469</v>
      </c>
      <c r="C103" s="6" t="s">
        <v>470</v>
      </c>
      <c r="D103" s="6" t="s">
        <v>471</v>
      </c>
      <c r="E103" s="6" t="s">
        <v>472</v>
      </c>
      <c r="F103" s="6" t="s">
        <v>473</v>
      </c>
    </row>
    <row r="104" spans="1:13" x14ac:dyDescent="0.15">
      <c r="A104" s="6" t="s">
        <v>55</v>
      </c>
      <c r="B104" s="6" t="s">
        <v>55</v>
      </c>
      <c r="C104" s="6" t="s">
        <v>55</v>
      </c>
      <c r="D104" s="6" t="s">
        <v>55</v>
      </c>
      <c r="E104" s="6" t="s">
        <v>55</v>
      </c>
      <c r="F104" s="6" t="s">
        <v>55</v>
      </c>
    </row>
    <row r="105" spans="1:13" ht="15" customHeight="1" x14ac:dyDescent="0.15"/>
    <row r="106" spans="1:13" ht="24.95" customHeight="1" x14ac:dyDescent="0.15">
      <c r="A106" s="17" t="s">
        <v>1018</v>
      </c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</row>
    <row r="107" spans="1:13" ht="24.95" customHeight="1" x14ac:dyDescent="0.15"/>
    <row r="108" spans="1:13" ht="50.1" customHeight="1" x14ac:dyDescent="0.15">
      <c r="A108" s="19" t="s">
        <v>367</v>
      </c>
      <c r="B108" s="19" t="s">
        <v>45</v>
      </c>
      <c r="C108" s="19" t="s">
        <v>952</v>
      </c>
      <c r="D108" s="19" t="s">
        <v>953</v>
      </c>
      <c r="E108" s="19"/>
      <c r="F108" s="19"/>
      <c r="G108" s="19" t="s">
        <v>954</v>
      </c>
      <c r="H108" s="19"/>
      <c r="I108" s="19"/>
      <c r="J108" s="19" t="s">
        <v>955</v>
      </c>
      <c r="K108" s="19"/>
      <c r="L108" s="19"/>
    </row>
    <row r="109" spans="1:13" ht="50.1" customHeight="1" x14ac:dyDescent="0.15">
      <c r="A109" s="19"/>
      <c r="B109" s="19"/>
      <c r="C109" s="19"/>
      <c r="D109" s="6" t="s">
        <v>1019</v>
      </c>
      <c r="E109" s="6" t="s">
        <v>1020</v>
      </c>
      <c r="F109" s="6" t="s">
        <v>1021</v>
      </c>
      <c r="G109" s="6" t="s">
        <v>1019</v>
      </c>
      <c r="H109" s="6" t="s">
        <v>1020</v>
      </c>
      <c r="I109" s="6" t="s">
        <v>1022</v>
      </c>
      <c r="J109" s="6" t="s">
        <v>1019</v>
      </c>
      <c r="K109" s="6" t="s">
        <v>1020</v>
      </c>
      <c r="L109" s="6" t="s">
        <v>1023</v>
      </c>
    </row>
    <row r="110" spans="1:13" ht="24.95" customHeight="1" x14ac:dyDescent="0.15">
      <c r="A110" s="6" t="s">
        <v>373</v>
      </c>
      <c r="B110" s="6" t="s">
        <v>469</v>
      </c>
      <c r="C110" s="6" t="s">
        <v>470</v>
      </c>
      <c r="D110" s="6" t="s">
        <v>471</v>
      </c>
      <c r="E110" s="6" t="s">
        <v>472</v>
      </c>
      <c r="F110" s="6" t="s">
        <v>473</v>
      </c>
      <c r="G110" s="6" t="s">
        <v>474</v>
      </c>
      <c r="H110" s="6" t="s">
        <v>475</v>
      </c>
      <c r="I110" s="6" t="s">
        <v>484</v>
      </c>
      <c r="J110" s="6" t="s">
        <v>486</v>
      </c>
      <c r="K110" s="6" t="s">
        <v>488</v>
      </c>
      <c r="L110" s="6" t="s">
        <v>490</v>
      </c>
    </row>
    <row r="111" spans="1:13" x14ac:dyDescent="0.15">
      <c r="A111" s="6" t="s">
        <v>55</v>
      </c>
      <c r="B111" s="6" t="s">
        <v>55</v>
      </c>
      <c r="C111" s="6" t="s">
        <v>55</v>
      </c>
      <c r="D111" s="6" t="s">
        <v>55</v>
      </c>
      <c r="E111" s="6" t="s">
        <v>55</v>
      </c>
      <c r="F111" s="6" t="s">
        <v>55</v>
      </c>
      <c r="G111" s="6" t="s">
        <v>55</v>
      </c>
      <c r="H111" s="6" t="s">
        <v>55</v>
      </c>
      <c r="I111" s="6" t="s">
        <v>55</v>
      </c>
      <c r="J111" s="6" t="s">
        <v>55</v>
      </c>
      <c r="K111" s="6" t="s">
        <v>55</v>
      </c>
      <c r="L111" s="6" t="s">
        <v>55</v>
      </c>
    </row>
  </sheetData>
  <sheetProtection password="C213" sheet="1" objects="1" scenarios="1"/>
  <mergeCells count="54">
    <mergeCell ref="A106:L106"/>
    <mergeCell ref="A108:A109"/>
    <mergeCell ref="B108:B109"/>
    <mergeCell ref="C108:C109"/>
    <mergeCell ref="D108:F108"/>
    <mergeCell ref="G108:I108"/>
    <mergeCell ref="J108:L108"/>
    <mergeCell ref="A97:M97"/>
    <mergeCell ref="A99:F99"/>
    <mergeCell ref="A101:A102"/>
    <mergeCell ref="B101:B102"/>
    <mergeCell ref="C101:C102"/>
    <mergeCell ref="A88:M88"/>
    <mergeCell ref="A90:F90"/>
    <mergeCell ref="A92:A93"/>
    <mergeCell ref="B92:B93"/>
    <mergeCell ref="C92:C93"/>
    <mergeCell ref="A79:M79"/>
    <mergeCell ref="A81:F81"/>
    <mergeCell ref="A83:A84"/>
    <mergeCell ref="B83:B84"/>
    <mergeCell ref="C83:C84"/>
    <mergeCell ref="A70:C70"/>
    <mergeCell ref="A72:L72"/>
    <mergeCell ref="A74:A75"/>
    <mergeCell ref="B74:B75"/>
    <mergeCell ref="C74:C75"/>
    <mergeCell ref="D74:F74"/>
    <mergeCell ref="G74:I74"/>
    <mergeCell ref="J74:L74"/>
    <mergeCell ref="A32:C32"/>
    <mergeCell ref="A34:L34"/>
    <mergeCell ref="A36:A37"/>
    <mergeCell ref="B36:B37"/>
    <mergeCell ref="C36:C37"/>
    <mergeCell ref="D36:F36"/>
    <mergeCell ref="G36:I36"/>
    <mergeCell ref="J36:L36"/>
    <mergeCell ref="A11:M11"/>
    <mergeCell ref="A13:L13"/>
    <mergeCell ref="A15:A16"/>
    <mergeCell ref="B15:B16"/>
    <mergeCell ref="C15:C16"/>
    <mergeCell ref="D15:F15"/>
    <mergeCell ref="G15:I15"/>
    <mergeCell ref="J15:L15"/>
    <mergeCell ref="A2:M2"/>
    <mergeCell ref="A4:L4"/>
    <mergeCell ref="A6:A7"/>
    <mergeCell ref="B6:B7"/>
    <mergeCell ref="C6:C7"/>
    <mergeCell ref="D6:F6"/>
    <mergeCell ref="G6:I6"/>
    <mergeCell ref="J6:L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&amp;K00-00924787.MO9.289683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ПФХД</vt:lpstr>
      <vt:lpstr>Раздел 1</vt:lpstr>
      <vt:lpstr>Детализация по КФО</vt:lpstr>
      <vt:lpstr>Раздел 2</vt:lpstr>
      <vt:lpstr>Обоснования (111)</vt:lpstr>
      <vt:lpstr>Обоснования (100,300,850)</vt:lpstr>
      <vt:lpstr>Обоснования (119)</vt:lpstr>
      <vt:lpstr>Обоснования (242,244,247)</vt:lpstr>
      <vt:lpstr>Обоснования доходов</vt:lpstr>
      <vt:lpstr>Справочно</vt:lpstr>
      <vt:lpstr>Анализ ФОТ</vt:lpstr>
      <vt:lpstr>Лист согласования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</dc:creator>
  <cp:lastModifiedBy>Sergey</cp:lastModifiedBy>
  <cp:lastPrinted>2024-01-09T09:10:24Z</cp:lastPrinted>
  <dcterms:created xsi:type="dcterms:W3CDTF">2024-01-09T09:18:02Z</dcterms:created>
  <dcterms:modified xsi:type="dcterms:W3CDTF">2024-01-09T09:18:02Z</dcterms:modified>
</cp:coreProperties>
</file>